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/>
  <mc:AlternateContent xmlns:mc="http://schemas.openxmlformats.org/markup-compatibility/2006">
    <mc:Choice Requires="x15">
      <x15ac:absPath xmlns:x15ac="http://schemas.microsoft.com/office/spreadsheetml/2010/11/ac" url="/Volumes/Amaral/tamu/Classes/2024-2/SOCI600_Introduction_Sociological_Data_Analysis/Excel_files/"/>
    </mc:Choice>
  </mc:AlternateContent>
  <xr:revisionPtr revIDLastSave="0" documentId="13_ncr:1_{6D89340A-9C4B-F142-86B4-74DB3DFCEABC}" xr6:coauthVersionLast="47" xr6:coauthVersionMax="47" xr10:uidLastSave="{00000000-0000-0000-0000-000000000000}"/>
  <bookViews>
    <workbookView xWindow="1600" yWindow="500" windowWidth="33200" windowHeight="19980" tabRatio="924" xr2:uid="{00000000-000D-0000-FFFF-FFFF00000000}"/>
  </bookViews>
  <sheets>
    <sheet name="Normal_distribution" sheetId="1" r:id="rId1"/>
    <sheet name="Naegele's rule 2017" sheetId="6" r:id="rId2"/>
    <sheet name="Naegele's rule 2023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7" l="1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2" i="7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2" i="6"/>
  <c r="H106" i="7"/>
  <c r="I106" i="7" s="1"/>
  <c r="D106" i="7"/>
  <c r="C106" i="7"/>
  <c r="H105" i="7"/>
  <c r="I105" i="7" s="1"/>
  <c r="C105" i="7"/>
  <c r="D105" i="7" s="1"/>
  <c r="I104" i="7"/>
  <c r="H104" i="7"/>
  <c r="C104" i="7"/>
  <c r="D104" i="7" s="1"/>
  <c r="H103" i="7"/>
  <c r="I103" i="7" s="1"/>
  <c r="D103" i="7"/>
  <c r="C103" i="7"/>
  <c r="H102" i="7"/>
  <c r="I102" i="7" s="1"/>
  <c r="C102" i="7"/>
  <c r="D102" i="7" s="1"/>
  <c r="I101" i="7"/>
  <c r="H101" i="7"/>
  <c r="D101" i="7"/>
  <c r="C101" i="7"/>
  <c r="H100" i="7"/>
  <c r="I100" i="7" s="1"/>
  <c r="C100" i="7"/>
  <c r="D100" i="7" s="1"/>
  <c r="I99" i="7"/>
  <c r="H99" i="7"/>
  <c r="D99" i="7"/>
  <c r="C99" i="7"/>
  <c r="H98" i="7"/>
  <c r="I98" i="7" s="1"/>
  <c r="D98" i="7"/>
  <c r="C98" i="7"/>
  <c r="I97" i="7"/>
  <c r="H97" i="7"/>
  <c r="C97" i="7"/>
  <c r="D97" i="7" s="1"/>
  <c r="I96" i="7"/>
  <c r="H96" i="7"/>
  <c r="C96" i="7"/>
  <c r="D96" i="7" s="1"/>
  <c r="H95" i="7"/>
  <c r="I95" i="7" s="1"/>
  <c r="D95" i="7"/>
  <c r="C95" i="7"/>
  <c r="H94" i="7"/>
  <c r="I94" i="7" s="1"/>
  <c r="C94" i="7"/>
  <c r="D94" i="7" s="1"/>
  <c r="I93" i="7"/>
  <c r="H93" i="7"/>
  <c r="D93" i="7"/>
  <c r="C93" i="7"/>
  <c r="H92" i="7"/>
  <c r="I92" i="7" s="1"/>
  <c r="C92" i="7"/>
  <c r="D92" i="7" s="1"/>
  <c r="I91" i="7"/>
  <c r="H91" i="7"/>
  <c r="D91" i="7"/>
  <c r="C91" i="7"/>
  <c r="H90" i="7"/>
  <c r="I90" i="7" s="1"/>
  <c r="D90" i="7"/>
  <c r="C90" i="7"/>
  <c r="I89" i="7"/>
  <c r="H89" i="7"/>
  <c r="C89" i="7"/>
  <c r="D89" i="7" s="1"/>
  <c r="I88" i="7"/>
  <c r="H88" i="7"/>
  <c r="C88" i="7"/>
  <c r="D88" i="7" s="1"/>
  <c r="H87" i="7"/>
  <c r="I87" i="7" s="1"/>
  <c r="D87" i="7"/>
  <c r="C87" i="7"/>
  <c r="H86" i="7"/>
  <c r="I86" i="7" s="1"/>
  <c r="C86" i="7"/>
  <c r="D86" i="7" s="1"/>
  <c r="I85" i="7"/>
  <c r="H85" i="7"/>
  <c r="D85" i="7"/>
  <c r="C85" i="7"/>
  <c r="H84" i="7"/>
  <c r="I84" i="7" s="1"/>
  <c r="C84" i="7"/>
  <c r="D84" i="7" s="1"/>
  <c r="I83" i="7"/>
  <c r="H83" i="7"/>
  <c r="D83" i="7"/>
  <c r="C83" i="7"/>
  <c r="H82" i="7"/>
  <c r="I82" i="7" s="1"/>
  <c r="D82" i="7"/>
  <c r="C82" i="7"/>
  <c r="I81" i="7"/>
  <c r="H81" i="7"/>
  <c r="C81" i="7"/>
  <c r="D81" i="7" s="1"/>
  <c r="I80" i="7"/>
  <c r="H80" i="7"/>
  <c r="C80" i="7"/>
  <c r="D80" i="7" s="1"/>
  <c r="H79" i="7"/>
  <c r="I79" i="7" s="1"/>
  <c r="D79" i="7"/>
  <c r="C79" i="7"/>
  <c r="H78" i="7"/>
  <c r="I78" i="7" s="1"/>
  <c r="C78" i="7"/>
  <c r="D78" i="7" s="1"/>
  <c r="I77" i="7"/>
  <c r="H77" i="7"/>
  <c r="D77" i="7"/>
  <c r="C77" i="7"/>
  <c r="H76" i="7"/>
  <c r="I76" i="7" s="1"/>
  <c r="C76" i="7"/>
  <c r="D76" i="7" s="1"/>
  <c r="I75" i="7"/>
  <c r="H75" i="7"/>
  <c r="D75" i="7"/>
  <c r="C75" i="7"/>
  <c r="H74" i="7"/>
  <c r="I74" i="7" s="1"/>
  <c r="D74" i="7"/>
  <c r="C74" i="7"/>
  <c r="I73" i="7"/>
  <c r="H73" i="7"/>
  <c r="C73" i="7"/>
  <c r="D73" i="7" s="1"/>
  <c r="I72" i="7"/>
  <c r="H72" i="7"/>
  <c r="C72" i="7"/>
  <c r="D72" i="7" s="1"/>
  <c r="H71" i="7"/>
  <c r="I71" i="7" s="1"/>
  <c r="D71" i="7"/>
  <c r="C71" i="7"/>
  <c r="H70" i="7"/>
  <c r="I70" i="7" s="1"/>
  <c r="C70" i="7"/>
  <c r="D70" i="7" s="1"/>
  <c r="I69" i="7"/>
  <c r="H69" i="7"/>
  <c r="D69" i="7"/>
  <c r="C69" i="7"/>
  <c r="H68" i="7"/>
  <c r="I68" i="7" s="1"/>
  <c r="D68" i="7"/>
  <c r="C68" i="7"/>
  <c r="I67" i="7"/>
  <c r="H67" i="7"/>
  <c r="D67" i="7"/>
  <c r="C67" i="7"/>
  <c r="H66" i="7"/>
  <c r="I66" i="7" s="1"/>
  <c r="D66" i="7"/>
  <c r="C66" i="7"/>
  <c r="I65" i="7"/>
  <c r="H65" i="7"/>
  <c r="C65" i="7"/>
  <c r="D65" i="7" s="1"/>
  <c r="I64" i="7"/>
  <c r="H64" i="7"/>
  <c r="C64" i="7"/>
  <c r="D64" i="7" s="1"/>
  <c r="H63" i="7"/>
  <c r="I63" i="7" s="1"/>
  <c r="D63" i="7"/>
  <c r="C63" i="7"/>
  <c r="H62" i="7"/>
  <c r="I62" i="7" s="1"/>
  <c r="C62" i="7"/>
  <c r="D62" i="7" s="1"/>
  <c r="I61" i="7"/>
  <c r="H61" i="7"/>
  <c r="D61" i="7"/>
  <c r="C61" i="7"/>
  <c r="H60" i="7"/>
  <c r="I60" i="7" s="1"/>
  <c r="C60" i="7"/>
  <c r="D60" i="7" s="1"/>
  <c r="H59" i="7"/>
  <c r="I59" i="7" s="1"/>
  <c r="D59" i="7"/>
  <c r="C59" i="7"/>
  <c r="H58" i="7"/>
  <c r="I58" i="7" s="1"/>
  <c r="D58" i="7"/>
  <c r="C58" i="7"/>
  <c r="H57" i="7"/>
  <c r="I57" i="7" s="1"/>
  <c r="C57" i="7"/>
  <c r="D57" i="7" s="1"/>
  <c r="I56" i="7"/>
  <c r="H56" i="7"/>
  <c r="C56" i="7"/>
  <c r="D56" i="7" s="1"/>
  <c r="H55" i="7"/>
  <c r="I55" i="7" s="1"/>
  <c r="D55" i="7"/>
  <c r="C55" i="7"/>
  <c r="H54" i="7"/>
  <c r="I54" i="7" s="1"/>
  <c r="C54" i="7"/>
  <c r="D54" i="7" s="1"/>
  <c r="I53" i="7"/>
  <c r="H53" i="7"/>
  <c r="C53" i="7"/>
  <c r="D53" i="7" s="1"/>
  <c r="H52" i="7"/>
  <c r="I52" i="7" s="1"/>
  <c r="C52" i="7"/>
  <c r="D52" i="7" s="1"/>
  <c r="H51" i="7"/>
  <c r="I51" i="7" s="1"/>
  <c r="C51" i="7"/>
  <c r="D51" i="7" s="1"/>
  <c r="H50" i="7"/>
  <c r="I50" i="7" s="1"/>
  <c r="D50" i="7"/>
  <c r="C50" i="7"/>
  <c r="H49" i="7"/>
  <c r="I49" i="7" s="1"/>
  <c r="C49" i="7"/>
  <c r="D49" i="7" s="1"/>
  <c r="I48" i="7"/>
  <c r="H48" i="7"/>
  <c r="C48" i="7"/>
  <c r="D48" i="7" s="1"/>
  <c r="H47" i="7"/>
  <c r="I47" i="7" s="1"/>
  <c r="D47" i="7"/>
  <c r="C47" i="7"/>
  <c r="H46" i="7"/>
  <c r="I46" i="7" s="1"/>
  <c r="C46" i="7"/>
  <c r="D46" i="7" s="1"/>
  <c r="I45" i="7"/>
  <c r="H45" i="7"/>
  <c r="C45" i="7"/>
  <c r="D45" i="7" s="1"/>
  <c r="H44" i="7"/>
  <c r="I44" i="7" s="1"/>
  <c r="C44" i="7"/>
  <c r="D44" i="7" s="1"/>
  <c r="H43" i="7"/>
  <c r="I43" i="7" s="1"/>
  <c r="C43" i="7"/>
  <c r="D43" i="7" s="1"/>
  <c r="H42" i="7"/>
  <c r="I42" i="7" s="1"/>
  <c r="D42" i="7"/>
  <c r="C42" i="7"/>
  <c r="H41" i="7"/>
  <c r="I41" i="7" s="1"/>
  <c r="C41" i="7"/>
  <c r="D41" i="7" s="1"/>
  <c r="I40" i="7"/>
  <c r="H40" i="7"/>
  <c r="C40" i="7"/>
  <c r="D40" i="7" s="1"/>
  <c r="H39" i="7"/>
  <c r="I39" i="7" s="1"/>
  <c r="D39" i="7"/>
  <c r="C39" i="7"/>
  <c r="H38" i="7"/>
  <c r="I38" i="7" s="1"/>
  <c r="C38" i="7"/>
  <c r="D38" i="7" s="1"/>
  <c r="I37" i="7"/>
  <c r="H37" i="7"/>
  <c r="C37" i="7"/>
  <c r="D37" i="7" s="1"/>
  <c r="H36" i="7"/>
  <c r="I36" i="7" s="1"/>
  <c r="C36" i="7"/>
  <c r="D36" i="7" s="1"/>
  <c r="H35" i="7"/>
  <c r="I35" i="7" s="1"/>
  <c r="C35" i="7"/>
  <c r="D35" i="7" s="1"/>
  <c r="H34" i="7"/>
  <c r="I34" i="7" s="1"/>
  <c r="D34" i="7"/>
  <c r="C34" i="7"/>
  <c r="H33" i="7"/>
  <c r="I33" i="7" s="1"/>
  <c r="C33" i="7"/>
  <c r="D33" i="7" s="1"/>
  <c r="I32" i="7"/>
  <c r="H32" i="7"/>
  <c r="C32" i="7"/>
  <c r="D32" i="7" s="1"/>
  <c r="H31" i="7"/>
  <c r="I31" i="7" s="1"/>
  <c r="D31" i="7"/>
  <c r="C31" i="7"/>
  <c r="H30" i="7"/>
  <c r="I30" i="7" s="1"/>
  <c r="C30" i="7"/>
  <c r="D30" i="7" s="1"/>
  <c r="I29" i="7"/>
  <c r="H29" i="7"/>
  <c r="C29" i="7"/>
  <c r="D29" i="7" s="1"/>
  <c r="H28" i="7"/>
  <c r="I28" i="7" s="1"/>
  <c r="C28" i="7"/>
  <c r="D28" i="7" s="1"/>
  <c r="H27" i="7"/>
  <c r="I27" i="7" s="1"/>
  <c r="C27" i="7"/>
  <c r="D27" i="7" s="1"/>
  <c r="H26" i="7"/>
  <c r="I26" i="7" s="1"/>
  <c r="D26" i="7"/>
  <c r="C26" i="7"/>
  <c r="H25" i="7"/>
  <c r="I25" i="7" s="1"/>
  <c r="C25" i="7"/>
  <c r="D25" i="7" s="1"/>
  <c r="I24" i="7"/>
  <c r="H24" i="7"/>
  <c r="C24" i="7"/>
  <c r="D24" i="7" s="1"/>
  <c r="H23" i="7"/>
  <c r="I23" i="7" s="1"/>
  <c r="D23" i="7"/>
  <c r="C23" i="7"/>
  <c r="H22" i="7"/>
  <c r="I22" i="7" s="1"/>
  <c r="C22" i="7"/>
  <c r="D22" i="7" s="1"/>
  <c r="I21" i="7"/>
  <c r="H21" i="7"/>
  <c r="C21" i="7"/>
  <c r="D21" i="7" s="1"/>
  <c r="H20" i="7"/>
  <c r="I20" i="7" s="1"/>
  <c r="C20" i="7"/>
  <c r="D20" i="7" s="1"/>
  <c r="H19" i="7"/>
  <c r="I19" i="7" s="1"/>
  <c r="C19" i="7"/>
  <c r="D19" i="7" s="1"/>
  <c r="H18" i="7"/>
  <c r="I18" i="7" s="1"/>
  <c r="D18" i="7"/>
  <c r="C18" i="7"/>
  <c r="H17" i="7"/>
  <c r="I17" i="7" s="1"/>
  <c r="C17" i="7"/>
  <c r="D17" i="7" s="1"/>
  <c r="I16" i="7"/>
  <c r="H16" i="7"/>
  <c r="C16" i="7"/>
  <c r="D16" i="7" s="1"/>
  <c r="H15" i="7"/>
  <c r="I15" i="7" s="1"/>
  <c r="D15" i="7"/>
  <c r="C15" i="7"/>
  <c r="H14" i="7"/>
  <c r="I14" i="7" s="1"/>
  <c r="C14" i="7"/>
  <c r="D14" i="7" s="1"/>
  <c r="I13" i="7"/>
  <c r="H13" i="7"/>
  <c r="C13" i="7"/>
  <c r="D13" i="7" s="1"/>
  <c r="H12" i="7"/>
  <c r="I12" i="7" s="1"/>
  <c r="C12" i="7"/>
  <c r="D12" i="7" s="1"/>
  <c r="H11" i="7"/>
  <c r="I11" i="7" s="1"/>
  <c r="C11" i="7"/>
  <c r="D11" i="7" s="1"/>
  <c r="H10" i="7"/>
  <c r="I10" i="7" s="1"/>
  <c r="D10" i="7"/>
  <c r="C10" i="7"/>
  <c r="H9" i="7"/>
  <c r="I9" i="7" s="1"/>
  <c r="C9" i="7"/>
  <c r="D9" i="7" s="1"/>
  <c r="I8" i="7"/>
  <c r="H8" i="7"/>
  <c r="C8" i="7"/>
  <c r="D8" i="7" s="1"/>
  <c r="H7" i="7"/>
  <c r="I7" i="7" s="1"/>
  <c r="D7" i="7"/>
  <c r="C7" i="7"/>
  <c r="H6" i="7"/>
  <c r="I6" i="7" s="1"/>
  <c r="C6" i="7"/>
  <c r="D6" i="7" s="1"/>
  <c r="I5" i="7"/>
  <c r="H5" i="7"/>
  <c r="C5" i="7"/>
  <c r="D5" i="7" s="1"/>
  <c r="H4" i="7"/>
  <c r="I4" i="7" s="1"/>
  <c r="C4" i="7"/>
  <c r="D4" i="7" s="1"/>
  <c r="H3" i="7"/>
  <c r="I3" i="7" s="1"/>
  <c r="C3" i="7"/>
  <c r="D3" i="7" s="1"/>
  <c r="H2" i="7"/>
  <c r="I2" i="7" s="1"/>
  <c r="D2" i="7"/>
  <c r="C2" i="7"/>
  <c r="H106" i="6"/>
  <c r="I106" i="6" s="1"/>
  <c r="C106" i="6"/>
  <c r="D106" i="6" s="1"/>
  <c r="H105" i="6"/>
  <c r="I105" i="6"/>
  <c r="C105" i="6"/>
  <c r="D105" i="6" s="1"/>
  <c r="H104" i="6"/>
  <c r="I104" i="6" s="1"/>
  <c r="C104" i="6"/>
  <c r="D104" i="6" s="1"/>
  <c r="H103" i="6"/>
  <c r="I103" i="6" s="1"/>
  <c r="C103" i="6"/>
  <c r="D103" i="6" s="1"/>
  <c r="H102" i="6"/>
  <c r="I102" i="6" s="1"/>
  <c r="C102" i="6"/>
  <c r="D102" i="6" s="1"/>
  <c r="H101" i="6"/>
  <c r="I101" i="6"/>
  <c r="C101" i="6"/>
  <c r="D101" i="6" s="1"/>
  <c r="H100" i="6"/>
  <c r="I100" i="6" s="1"/>
  <c r="C100" i="6"/>
  <c r="D100" i="6" s="1"/>
  <c r="H99" i="6"/>
  <c r="I99" i="6"/>
  <c r="C99" i="6"/>
  <c r="D99" i="6" s="1"/>
  <c r="H98" i="6"/>
  <c r="I98" i="6" s="1"/>
  <c r="C98" i="6"/>
  <c r="D98" i="6"/>
  <c r="H97" i="6"/>
  <c r="I97" i="6" s="1"/>
  <c r="C97" i="6"/>
  <c r="D97" i="6" s="1"/>
  <c r="H96" i="6"/>
  <c r="I96" i="6" s="1"/>
  <c r="C96" i="6"/>
  <c r="D96" i="6"/>
  <c r="H95" i="6"/>
  <c r="I95" i="6" s="1"/>
  <c r="C95" i="6"/>
  <c r="D95" i="6"/>
  <c r="H94" i="6"/>
  <c r="I94" i="6" s="1"/>
  <c r="C94" i="6"/>
  <c r="D94" i="6" s="1"/>
  <c r="H93" i="6"/>
  <c r="I93" i="6"/>
  <c r="C93" i="6"/>
  <c r="D93" i="6"/>
  <c r="H92" i="6"/>
  <c r="I92" i="6" s="1"/>
  <c r="C92" i="6"/>
  <c r="D92" i="6"/>
  <c r="H91" i="6"/>
  <c r="I91" i="6"/>
  <c r="C91" i="6"/>
  <c r="D91" i="6" s="1"/>
  <c r="H90" i="6"/>
  <c r="I90" i="6" s="1"/>
  <c r="C90" i="6"/>
  <c r="D90" i="6"/>
  <c r="H89" i="6"/>
  <c r="I89" i="6" s="1"/>
  <c r="C89" i="6"/>
  <c r="D89" i="6" s="1"/>
  <c r="H88" i="6"/>
  <c r="I88" i="6"/>
  <c r="C88" i="6"/>
  <c r="D88" i="6" s="1"/>
  <c r="H87" i="6"/>
  <c r="I87" i="6" s="1"/>
  <c r="C87" i="6"/>
  <c r="D87" i="6" s="1"/>
  <c r="H86" i="6"/>
  <c r="I86" i="6"/>
  <c r="C86" i="6"/>
  <c r="D86" i="6" s="1"/>
  <c r="H85" i="6"/>
  <c r="I85" i="6"/>
  <c r="C85" i="6"/>
  <c r="D85" i="6" s="1"/>
  <c r="H84" i="6"/>
  <c r="I84" i="6" s="1"/>
  <c r="C84" i="6"/>
  <c r="D84" i="6"/>
  <c r="H83" i="6"/>
  <c r="I83" i="6"/>
  <c r="C83" i="6"/>
  <c r="D83" i="6" s="1"/>
  <c r="H82" i="6"/>
  <c r="I82" i="6" s="1"/>
  <c r="C82" i="6"/>
  <c r="D82" i="6"/>
  <c r="H81" i="6"/>
  <c r="I81" i="6" s="1"/>
  <c r="C81" i="6"/>
  <c r="D81" i="6" s="1"/>
  <c r="H80" i="6"/>
  <c r="I80" i="6" s="1"/>
  <c r="C80" i="6"/>
  <c r="D80" i="6" s="1"/>
  <c r="H79" i="6"/>
  <c r="I79" i="6" s="1"/>
  <c r="C79" i="6"/>
  <c r="D79" i="6"/>
  <c r="H78" i="6"/>
  <c r="I78" i="6"/>
  <c r="C78" i="6"/>
  <c r="D78" i="6" s="1"/>
  <c r="H77" i="6"/>
  <c r="I77" i="6" s="1"/>
  <c r="C77" i="6"/>
  <c r="D77" i="6"/>
  <c r="H76" i="6"/>
  <c r="I76" i="6" s="1"/>
  <c r="C76" i="6"/>
  <c r="D76" i="6" s="1"/>
  <c r="H75" i="6"/>
  <c r="I75" i="6" s="1"/>
  <c r="C75" i="6"/>
  <c r="D75" i="6" s="1"/>
  <c r="H74" i="6"/>
  <c r="I74" i="6" s="1"/>
  <c r="C74" i="6"/>
  <c r="D74" i="6" s="1"/>
  <c r="H73" i="6"/>
  <c r="I73" i="6" s="1"/>
  <c r="C73" i="6"/>
  <c r="D73" i="6" s="1"/>
  <c r="H72" i="6"/>
  <c r="I72" i="6"/>
  <c r="C72" i="6"/>
  <c r="D72" i="6" s="1"/>
  <c r="H71" i="6"/>
  <c r="I71" i="6" s="1"/>
  <c r="C71" i="6"/>
  <c r="D71" i="6"/>
  <c r="H70" i="6"/>
  <c r="I70" i="6" s="1"/>
  <c r="C70" i="6"/>
  <c r="D70" i="6" s="1"/>
  <c r="H69" i="6"/>
  <c r="I69" i="6" s="1"/>
  <c r="C69" i="6"/>
  <c r="D69" i="6" s="1"/>
  <c r="H68" i="6"/>
  <c r="I68" i="6" s="1"/>
  <c r="C68" i="6"/>
  <c r="D68" i="6" s="1"/>
  <c r="H67" i="6"/>
  <c r="I67" i="6" s="1"/>
  <c r="C67" i="6"/>
  <c r="D67" i="6" s="1"/>
  <c r="H66" i="6"/>
  <c r="I66" i="6" s="1"/>
  <c r="C66" i="6"/>
  <c r="D66" i="6" s="1"/>
  <c r="H65" i="6"/>
  <c r="I65" i="6" s="1"/>
  <c r="C65" i="6"/>
  <c r="D65" i="6" s="1"/>
  <c r="H64" i="6"/>
  <c r="I64" i="6" s="1"/>
  <c r="C64" i="6"/>
  <c r="D64" i="6" s="1"/>
  <c r="H63" i="6"/>
  <c r="I63" i="6" s="1"/>
  <c r="C63" i="6"/>
  <c r="D63" i="6"/>
  <c r="H62" i="6"/>
  <c r="I62" i="6"/>
  <c r="C62" i="6"/>
  <c r="D62" i="6" s="1"/>
  <c r="H61" i="6"/>
  <c r="I61" i="6"/>
  <c r="C61" i="6"/>
  <c r="D61" i="6"/>
  <c r="H60" i="6"/>
  <c r="I60" i="6" s="1"/>
  <c r="C60" i="6"/>
  <c r="D60" i="6" s="1"/>
  <c r="H59" i="6"/>
  <c r="I59" i="6"/>
  <c r="C59" i="6"/>
  <c r="D59" i="6" s="1"/>
  <c r="H58" i="6"/>
  <c r="I58" i="6" s="1"/>
  <c r="C58" i="6"/>
  <c r="D58" i="6"/>
  <c r="H57" i="6"/>
  <c r="I57" i="6" s="1"/>
  <c r="C57" i="6"/>
  <c r="D57" i="6" s="1"/>
  <c r="H56" i="6"/>
  <c r="I56" i="6"/>
  <c r="C56" i="6"/>
  <c r="D56" i="6" s="1"/>
  <c r="H55" i="6"/>
  <c r="I55" i="6" s="1"/>
  <c r="C55" i="6"/>
  <c r="D55" i="6"/>
  <c r="H54" i="6"/>
  <c r="I54" i="6" s="1"/>
  <c r="C54" i="6"/>
  <c r="D54" i="6" s="1"/>
  <c r="H53" i="6"/>
  <c r="I53" i="6"/>
  <c r="C53" i="6"/>
  <c r="D53" i="6" s="1"/>
  <c r="H52" i="6"/>
  <c r="I52" i="6" s="1"/>
  <c r="C52" i="6"/>
  <c r="D52" i="6" s="1"/>
  <c r="H51" i="6"/>
  <c r="I51" i="6"/>
  <c r="C51" i="6"/>
  <c r="D51" i="6" s="1"/>
  <c r="H50" i="6"/>
  <c r="I50" i="6" s="1"/>
  <c r="C50" i="6"/>
  <c r="D50" i="6"/>
  <c r="H49" i="6"/>
  <c r="I49" i="6" s="1"/>
  <c r="C49" i="6"/>
  <c r="D49" i="6" s="1"/>
  <c r="H48" i="6"/>
  <c r="I48" i="6"/>
  <c r="C48" i="6"/>
  <c r="D48" i="6" s="1"/>
  <c r="H47" i="6"/>
  <c r="I47" i="6" s="1"/>
  <c r="C47" i="6"/>
  <c r="D47" i="6"/>
  <c r="H46" i="6"/>
  <c r="I46" i="6"/>
  <c r="C46" i="6"/>
  <c r="D46" i="6" s="1"/>
  <c r="H45" i="6"/>
  <c r="I45" i="6" s="1"/>
  <c r="C45" i="6"/>
  <c r="D45" i="6"/>
  <c r="H44" i="6"/>
  <c r="I44" i="6" s="1"/>
  <c r="C44" i="6"/>
  <c r="D44" i="6"/>
  <c r="H43" i="6"/>
  <c r="I43" i="6" s="1"/>
  <c r="C43" i="6"/>
  <c r="D43" i="6" s="1"/>
  <c r="H42" i="6"/>
  <c r="I42" i="6" s="1"/>
  <c r="C42" i="6"/>
  <c r="D42" i="6"/>
  <c r="H41" i="6"/>
  <c r="I41" i="6" s="1"/>
  <c r="C41" i="6"/>
  <c r="D41" i="6" s="1"/>
  <c r="H40" i="6"/>
  <c r="I40" i="6" s="1"/>
  <c r="C40" i="6"/>
  <c r="D40" i="6" s="1"/>
  <c r="H39" i="6"/>
  <c r="I39" i="6" s="1"/>
  <c r="C39" i="6"/>
  <c r="D39" i="6"/>
  <c r="H38" i="6"/>
  <c r="I38" i="6" s="1"/>
  <c r="C38" i="6"/>
  <c r="D38" i="6" s="1"/>
  <c r="H37" i="6"/>
  <c r="I37" i="6"/>
  <c r="C37" i="6"/>
  <c r="D37" i="6"/>
  <c r="H36" i="6"/>
  <c r="I36" i="6" s="1"/>
  <c r="C36" i="6"/>
  <c r="D36" i="6" s="1"/>
  <c r="H35" i="6"/>
  <c r="I35" i="6"/>
  <c r="C35" i="6"/>
  <c r="D35" i="6" s="1"/>
  <c r="H34" i="6"/>
  <c r="I34" i="6" s="1"/>
  <c r="C34" i="6"/>
  <c r="D34" i="6" s="1"/>
  <c r="H33" i="6"/>
  <c r="I33" i="6" s="1"/>
  <c r="C33" i="6"/>
  <c r="D33" i="6" s="1"/>
  <c r="H32" i="6"/>
  <c r="I32" i="6" s="1"/>
  <c r="C32" i="6"/>
  <c r="D32" i="6" s="1"/>
  <c r="H31" i="6"/>
  <c r="I31" i="6" s="1"/>
  <c r="C31" i="6"/>
  <c r="D31" i="6" s="1"/>
  <c r="H30" i="6"/>
  <c r="I30" i="6"/>
  <c r="C30" i="6"/>
  <c r="D30" i="6" s="1"/>
  <c r="H29" i="6"/>
  <c r="I29" i="6"/>
  <c r="C29" i="6"/>
  <c r="D29" i="6" s="1"/>
  <c r="H28" i="6"/>
  <c r="I28" i="6" s="1"/>
  <c r="C28" i="6"/>
  <c r="D28" i="6" s="1"/>
  <c r="H27" i="6"/>
  <c r="I27" i="6"/>
  <c r="C27" i="6"/>
  <c r="D27" i="6" s="1"/>
  <c r="H26" i="6"/>
  <c r="I26" i="6" s="1"/>
  <c r="C26" i="6"/>
  <c r="D26" i="6"/>
  <c r="H25" i="6"/>
  <c r="I25" i="6" s="1"/>
  <c r="C25" i="6"/>
  <c r="D25" i="6" s="1"/>
  <c r="H24" i="6"/>
  <c r="I24" i="6"/>
  <c r="C24" i="6"/>
  <c r="D24" i="6" s="1"/>
  <c r="H23" i="6"/>
  <c r="I23" i="6" s="1"/>
  <c r="C23" i="6"/>
  <c r="D23" i="6" s="1"/>
  <c r="H22" i="6"/>
  <c r="I22" i="6"/>
  <c r="C22" i="6"/>
  <c r="D22" i="6" s="1"/>
  <c r="H21" i="6"/>
  <c r="I21" i="6" s="1"/>
  <c r="C21" i="6"/>
  <c r="D21" i="6" s="1"/>
  <c r="H20" i="6"/>
  <c r="I20" i="6" s="1"/>
  <c r="C20" i="6"/>
  <c r="D20" i="6"/>
  <c r="H19" i="6"/>
  <c r="I19" i="6" s="1"/>
  <c r="C19" i="6"/>
  <c r="D19" i="6" s="1"/>
  <c r="H18" i="6"/>
  <c r="I18" i="6" s="1"/>
  <c r="C18" i="6"/>
  <c r="D18" i="6"/>
  <c r="H17" i="6"/>
  <c r="I17" i="6" s="1"/>
  <c r="C17" i="6"/>
  <c r="D17" i="6" s="1"/>
  <c r="H16" i="6"/>
  <c r="I16" i="6"/>
  <c r="C16" i="6"/>
  <c r="D16" i="6" s="1"/>
  <c r="H15" i="6"/>
  <c r="I15" i="6" s="1"/>
  <c r="C15" i="6"/>
  <c r="D15" i="6"/>
  <c r="H14" i="6"/>
  <c r="I14" i="6" s="1"/>
  <c r="C14" i="6"/>
  <c r="D14" i="6" s="1"/>
  <c r="H13" i="6"/>
  <c r="I13" i="6" s="1"/>
  <c r="C13" i="6"/>
  <c r="D13" i="6"/>
  <c r="H12" i="6"/>
  <c r="I12" i="6" s="1"/>
  <c r="C12" i="6"/>
  <c r="D12" i="6"/>
  <c r="H11" i="6"/>
  <c r="I11" i="6" s="1"/>
  <c r="C11" i="6"/>
  <c r="D11" i="6" s="1"/>
  <c r="H10" i="6"/>
  <c r="I10" i="6" s="1"/>
  <c r="C10" i="6"/>
  <c r="D10" i="6" s="1"/>
  <c r="H9" i="6"/>
  <c r="I9" i="6" s="1"/>
  <c r="C9" i="6"/>
  <c r="D9" i="6" s="1"/>
  <c r="H8" i="6"/>
  <c r="I8" i="6"/>
  <c r="C8" i="6"/>
  <c r="D8" i="6" s="1"/>
  <c r="H7" i="6"/>
  <c r="I7" i="6" s="1"/>
  <c r="C7" i="6"/>
  <c r="D7" i="6"/>
  <c r="H6" i="6"/>
  <c r="I6" i="6" s="1"/>
  <c r="C6" i="6"/>
  <c r="D6" i="6" s="1"/>
  <c r="H5" i="6"/>
  <c r="I5" i="6"/>
  <c r="C5" i="6"/>
  <c r="D5" i="6"/>
  <c r="H4" i="6"/>
  <c r="I4" i="6" s="1"/>
  <c r="C4" i="6"/>
  <c r="D4" i="6"/>
  <c r="H3" i="6"/>
  <c r="I3" i="6"/>
  <c r="C3" i="6"/>
  <c r="D3" i="6" s="1"/>
  <c r="H2" i="6"/>
  <c r="I2" i="6" s="1"/>
  <c r="C2" i="6"/>
  <c r="D2" i="6" s="1"/>
  <c r="A23" i="1"/>
  <c r="A20" i="1"/>
  <c r="C6" i="1" l="1"/>
  <c r="C7" i="1"/>
  <c r="F8" i="1"/>
  <c r="F12" i="1"/>
  <c r="C11" i="1"/>
  <c r="C12" i="1"/>
  <c r="C15" i="1"/>
  <c r="F10" i="1"/>
  <c r="C13" i="1"/>
  <c r="F11" i="1"/>
  <c r="C3" i="1"/>
  <c r="C8" i="1"/>
  <c r="F9" i="1"/>
  <c r="F4" i="1"/>
  <c r="F6" i="1"/>
  <c r="F15" i="1"/>
  <c r="F16" i="1"/>
  <c r="C10" i="1"/>
  <c r="F17" i="1"/>
  <c r="C9" i="1"/>
  <c r="C4" i="1"/>
  <c r="F3" i="1"/>
  <c r="F2" i="1"/>
  <c r="F14" i="1"/>
  <c r="C17" i="1"/>
  <c r="C2" i="1"/>
  <c r="C14" i="1"/>
  <c r="F13" i="1"/>
  <c r="C5" i="1"/>
  <c r="C16" i="1"/>
  <c r="F7" i="1"/>
  <c r="F5" i="1"/>
  <c r="E20" i="1" l="1"/>
  <c r="E23" i="1"/>
  <c r="G5" i="1" s="1"/>
  <c r="G6" i="1" l="1"/>
  <c r="G2" i="1"/>
  <c r="G16" i="1"/>
  <c r="G4" i="1"/>
  <c r="G10" i="1"/>
  <c r="G12" i="1"/>
  <c r="G15" i="1"/>
  <c r="G13" i="1"/>
  <c r="G8" i="1"/>
  <c r="G7" i="1"/>
  <c r="G11" i="1"/>
  <c r="G17" i="1"/>
  <c r="G14" i="1"/>
  <c r="G3" i="1"/>
  <c r="G9" i="1"/>
</calcChain>
</file>

<file path=xl/sharedStrings.xml><?xml version="1.0" encoding="utf-8"?>
<sst xmlns="http://schemas.openxmlformats.org/spreadsheetml/2006/main" count="79" uniqueCount="43">
  <si>
    <t>x</t>
  </si>
  <si>
    <t>Normal</t>
  </si>
  <si>
    <t>z</t>
  </si>
  <si>
    <t>P(x)</t>
  </si>
  <si>
    <t>P(z)</t>
  </si>
  <si>
    <t>Distribution</t>
  </si>
  <si>
    <t>Standard</t>
  </si>
  <si>
    <t>Mean</t>
  </si>
  <si>
    <t>Standard deviation</t>
  </si>
  <si>
    <t>%</t>
  </si>
  <si>
    <t>Feb 14</t>
  </si>
  <si>
    <t>February 14</t>
  </si>
  <si>
    <t>Feb 27</t>
  </si>
  <si>
    <t>February 27</t>
  </si>
  <si>
    <t>Mar 12</t>
  </si>
  <si>
    <t>March 12</t>
  </si>
  <si>
    <t>Mar 25</t>
  </si>
  <si>
    <t>March 25</t>
  </si>
  <si>
    <t>Apr 20</t>
  </si>
  <si>
    <t>April 20</t>
  </si>
  <si>
    <t>May 16</t>
  </si>
  <si>
    <t>May 29</t>
  </si>
  <si>
    <t>Aug 21</t>
  </si>
  <si>
    <t>August 21</t>
  </si>
  <si>
    <t>Sep 16</t>
  </si>
  <si>
    <t>Sep 29</t>
  </si>
  <si>
    <t>September 16</t>
  </si>
  <si>
    <t>September 29</t>
  </si>
  <si>
    <t>Jul 26</t>
  </si>
  <si>
    <t>July 26</t>
  </si>
  <si>
    <t>Jul 13</t>
  </si>
  <si>
    <t>July 13</t>
  </si>
  <si>
    <t>Jun 30</t>
  </si>
  <si>
    <t>June 30</t>
  </si>
  <si>
    <t>Jun 17</t>
  </si>
  <si>
    <t>June 17</t>
  </si>
  <si>
    <t>Apr 07</t>
  </si>
  <si>
    <t>April 07</t>
  </si>
  <si>
    <t>May 03</t>
  </si>
  <si>
    <t>Aug 08</t>
  </si>
  <si>
    <t>August 08</t>
  </si>
  <si>
    <t>Sep 03</t>
  </si>
  <si>
    <t>September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</si>
</sst>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" fontId="0" fillId="2" borderId="0" xfId="0" quotePrefix="1" applyNumberFormat="1" applyFill="1" applyAlignment="1">
      <alignment horizontal="center"/>
    </xf>
    <xf numFmtId="164" fontId="0" fillId="0" borderId="0" xfId="0" applyNumberFormat="1"/>
    <xf numFmtId="164" fontId="0" fillId="2" borderId="0" xfId="0" quotePrefix="1" applyNumberFormat="1" applyFill="1" applyAlignment="1">
      <alignment horizontal="center"/>
    </xf>
    <xf numFmtId="165" fontId="0" fillId="0" borderId="0" xfId="0" applyNumberFormat="1"/>
    <xf numFmtId="0" fontId="0" fillId="2" borderId="0" xfId="0" quotePrefix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Normal distribution</a:t>
            </a:r>
          </a:p>
        </c:rich>
      </c:tx>
      <c:layout>
        <c:manualLayout>
          <c:xMode val="edge"/>
          <c:yMode val="edge"/>
          <c:x val="0.29761482939632544"/>
          <c:y val="1.06666116997155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12577307146951"/>
          <c:y val="0.12134677165354331"/>
          <c:w val="0.78447008779075034"/>
          <c:h val="0.709661732283464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Normal_distribution!$C$1</c:f>
              <c:strCache>
                <c:ptCount val="1"/>
                <c:pt idx="0">
                  <c:v>P(x)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Normal_distribution!$B$2:$B$17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Normal_distribution!$C$2:$C$17</c:f>
              <c:numCache>
                <c:formatCode>0.00000</c:formatCode>
                <c:ptCount val="16"/>
                <c:pt idx="0">
                  <c:v>2.4229241108067595E-2</c:v>
                </c:pt>
                <c:pt idx="1">
                  <c:v>3.2995914256947791E-2</c:v>
                </c:pt>
                <c:pt idx="2">
                  <c:v>4.2995249195266386E-2</c:v>
                </c:pt>
                <c:pt idx="3">
                  <c:v>5.3606903748087693E-2</c:v>
                </c:pt>
                <c:pt idx="4">
                  <c:v>6.3953000685186737E-2</c:v>
                </c:pt>
                <c:pt idx="5">
                  <c:v>7.3003062364317944E-2</c:v>
                </c:pt>
                <c:pt idx="6">
                  <c:v>7.9737236469131514E-2</c:v>
                </c:pt>
                <c:pt idx="7">
                  <c:v>8.3333808538602949E-2</c:v>
                </c:pt>
                <c:pt idx="8">
                  <c:v>8.3333808538602949E-2</c:v>
                </c:pt>
                <c:pt idx="9">
                  <c:v>7.9737236469131514E-2</c:v>
                </c:pt>
                <c:pt idx="10">
                  <c:v>7.3003062364317944E-2</c:v>
                </c:pt>
                <c:pt idx="11">
                  <c:v>6.3953000685186737E-2</c:v>
                </c:pt>
                <c:pt idx="12">
                  <c:v>5.3606903748087693E-2</c:v>
                </c:pt>
                <c:pt idx="13">
                  <c:v>4.2995249195266386E-2</c:v>
                </c:pt>
                <c:pt idx="14">
                  <c:v>3.2995914256947791E-2</c:v>
                </c:pt>
                <c:pt idx="15">
                  <c:v>2.4229241108067595E-2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9-2C44-A9A5-271DFCFF2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163408"/>
        <c:axId val="1"/>
      </c:scatterChart>
      <c:valAx>
        <c:axId val="2125163408"/>
        <c:scaling>
          <c:orientation val="minMax"/>
          <c:max val="1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x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3"/>
      </c:valAx>
      <c:valAx>
        <c:axId val="1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P(x)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5163408"/>
        <c:crosses val="autoZero"/>
        <c:crossBetween val="midCat"/>
        <c:majorUnit val="2.0000000000000004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Standard normal distribution</a:t>
            </a:r>
          </a:p>
        </c:rich>
      </c:tx>
      <c:layout>
        <c:manualLayout>
          <c:xMode val="edge"/>
          <c:yMode val="edge"/>
          <c:x val="0.24014353674540681"/>
          <c:y val="1.06666116997155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12577307146951"/>
          <c:y val="0.12134677165354336"/>
          <c:w val="0.78447008779075011"/>
          <c:h val="0.69366173228346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Normal_distribution!$G$1</c:f>
              <c:strCache>
                <c:ptCount val="1"/>
                <c:pt idx="0">
                  <c:v>P(z)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Normal_distribution!$F$2:$F$17</c:f>
              <c:numCache>
                <c:formatCode>0.00</c:formatCode>
                <c:ptCount val="16"/>
                <c:pt idx="0">
                  <c:v>-1.5753150945315111</c:v>
                </c:pt>
                <c:pt idx="1">
                  <c:v>-1.3652730819273096</c:v>
                </c:pt>
                <c:pt idx="2">
                  <c:v>-1.155231069323108</c:v>
                </c:pt>
                <c:pt idx="3">
                  <c:v>-0.94518905671890663</c:v>
                </c:pt>
                <c:pt idx="4">
                  <c:v>-0.73514704411470511</c:v>
                </c:pt>
                <c:pt idx="5">
                  <c:v>-0.52510503151050369</c:v>
                </c:pt>
                <c:pt idx="6">
                  <c:v>-0.31506301890630223</c:v>
                </c:pt>
                <c:pt idx="7">
                  <c:v>-0.10502100630210073</c:v>
                </c:pt>
                <c:pt idx="8">
                  <c:v>0.10502100630210073</c:v>
                </c:pt>
                <c:pt idx="9">
                  <c:v>0.31506301890630223</c:v>
                </c:pt>
                <c:pt idx="10">
                  <c:v>0.52510503151050369</c:v>
                </c:pt>
                <c:pt idx="11">
                  <c:v>0.73514704411470511</c:v>
                </c:pt>
                <c:pt idx="12">
                  <c:v>0.94518905671890663</c:v>
                </c:pt>
                <c:pt idx="13">
                  <c:v>1.155231069323108</c:v>
                </c:pt>
                <c:pt idx="14">
                  <c:v>1.3652730819273096</c:v>
                </c:pt>
                <c:pt idx="15">
                  <c:v>1.5753150945315111</c:v>
                </c:pt>
              </c:numCache>
            </c:numRef>
          </c:xVal>
          <c:yVal>
            <c:numRef>
              <c:f>Normal_distribution!$G$2:$G$17</c:f>
              <c:numCache>
                <c:formatCode>0.00000</c:formatCode>
                <c:ptCount val="16"/>
                <c:pt idx="0">
                  <c:v>0.1153542608341153</c:v>
                </c:pt>
                <c:pt idx="1">
                  <c:v>0.15709197340021949</c:v>
                </c:pt>
                <c:pt idx="2">
                  <c:v>0.20469832993023962</c:v>
                </c:pt>
                <c:pt idx="3">
                  <c:v>0.25521991092850244</c:v>
                </c:pt>
                <c:pt idx="4">
                  <c:v>0.3044771847892086</c:v>
                </c:pt>
                <c:pt idx="5">
                  <c:v>0.34756409662615118</c:v>
                </c:pt>
                <c:pt idx="6">
                  <c:v>0.37962517822273295</c:v>
                </c:pt>
                <c:pt idx="7">
                  <c:v>0.3967482862375506</c:v>
                </c:pt>
                <c:pt idx="8">
                  <c:v>0.3967482862375506</c:v>
                </c:pt>
                <c:pt idx="9">
                  <c:v>0.37962517822273295</c:v>
                </c:pt>
                <c:pt idx="10">
                  <c:v>0.34756409662615118</c:v>
                </c:pt>
                <c:pt idx="11">
                  <c:v>0.3044771847892086</c:v>
                </c:pt>
                <c:pt idx="12">
                  <c:v>0.25521991092850244</c:v>
                </c:pt>
                <c:pt idx="13">
                  <c:v>0.20469832993023962</c:v>
                </c:pt>
                <c:pt idx="14">
                  <c:v>0.15709197340021949</c:v>
                </c:pt>
                <c:pt idx="15">
                  <c:v>0.1153542608341153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64-3541-979E-E1E00DB36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93968"/>
        <c:axId val="1"/>
      </c:scatterChart>
      <c:valAx>
        <c:axId val="513493968"/>
        <c:scaling>
          <c:orientation val="minMax"/>
          <c:max val="2"/>
          <c:min val="-2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P(z)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3493968"/>
        <c:crossesAt val="-2"/>
        <c:crossBetween val="midCat"/>
        <c:majorUnit val="9.0000000000000011E-2"/>
        <c:minorUnit val="1.0000000000000002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29408042744582E-2"/>
          <c:y val="3.9951474088994701E-2"/>
          <c:w val="0.89103900098425204"/>
          <c:h val="0.81484137520600608"/>
        </c:manualLayout>
      </c:layout>
      <c:lineChart>
        <c:grouping val="standard"/>
        <c:varyColors val="0"/>
        <c:ser>
          <c:idx val="0"/>
          <c:order val="0"/>
          <c:tx>
            <c:strRef>
              <c:f>'Naegele''s rule 2017'!$J$1</c:f>
              <c:strCache>
                <c:ptCount val="1"/>
                <c:pt idx="0">
                  <c:v>%</c:v>
                </c:pt>
              </c:strCache>
            </c:strRef>
          </c:tx>
          <c:spPr>
            <a:ln w="1016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'Naegele''s rule 2017'!$E$2:$E$106</c:f>
              <c:strCache>
                <c:ptCount val="105"/>
                <c:pt idx="0">
                  <c:v>Feb 14</c:v>
                </c:pt>
                <c:pt idx="13">
                  <c:v>Feb 27</c:v>
                </c:pt>
                <c:pt idx="26">
                  <c:v>Mar 12</c:v>
                </c:pt>
                <c:pt idx="39">
                  <c:v>Mar 25</c:v>
                </c:pt>
                <c:pt idx="52">
                  <c:v>Apr 07</c:v>
                </c:pt>
                <c:pt idx="65">
                  <c:v>Apr 20</c:v>
                </c:pt>
                <c:pt idx="78">
                  <c:v>May 03</c:v>
                </c:pt>
                <c:pt idx="91">
                  <c:v>May 16</c:v>
                </c:pt>
                <c:pt idx="104">
                  <c:v>May 29</c:v>
                </c:pt>
              </c:strCache>
            </c:strRef>
          </c:cat>
          <c:val>
            <c:numRef>
              <c:f>'Naegele''s rule 2017'!$J$2:$J$106</c:f>
              <c:numCache>
                <c:formatCode>0.00000</c:formatCode>
                <c:ptCount val="105"/>
                <c:pt idx="0">
                  <c:v>1.3383022576488537E-2</c:v>
                </c:pt>
                <c:pt idx="1">
                  <c:v>1.8150909317183744E-2</c:v>
                </c:pt>
                <c:pt idx="2">
                  <c:v>2.4472186496314993E-2</c:v>
                </c:pt>
                <c:pt idx="3">
                  <c:v>3.2800266354054468E-2</c:v>
                </c:pt>
                <c:pt idx="4">
                  <c:v>4.3703093297152287E-2</c:v>
                </c:pt>
                <c:pt idx="5">
                  <c:v>5.7886487057428097E-2</c:v>
                </c:pt>
                <c:pt idx="6">
                  <c:v>7.6220610275711934E-2</c:v>
                </c:pt>
                <c:pt idx="7">
                  <c:v>9.9769514568760348E-2</c:v>
                </c:pt>
                <c:pt idx="8">
                  <c:v>0.12982355780124766</c:v>
                </c:pt>
                <c:pt idx="9">
                  <c:v>0.16793428305472635</c:v>
                </c:pt>
                <c:pt idx="10">
                  <c:v>0.21595110590788413</c:v>
                </c:pt>
                <c:pt idx="11">
                  <c:v>0.27605887293352871</c:v>
                </c:pt>
                <c:pt idx="12">
                  <c:v>0.35081503582653745</c:v>
                </c:pt>
                <c:pt idx="13">
                  <c:v>0.44318484119380075</c:v>
                </c:pt>
                <c:pt idx="14">
                  <c:v>0.55657257897571566</c:v>
                </c:pt>
                <c:pt idx="15">
                  <c:v>0.69484658054372228</c:v>
                </c:pt>
                <c:pt idx="16">
                  <c:v>0.86235533313463109</c:v>
                </c:pt>
                <c:pt idx="17">
                  <c:v>1.0639318070571544</c:v>
                </c:pt>
                <c:pt idx="18">
                  <c:v>1.3048829060551794</c:v>
                </c:pt>
                <c:pt idx="19">
                  <c:v>1.5909608814558021</c:v>
                </c:pt>
                <c:pt idx="20">
                  <c:v>1.9283136297034049</c:v>
                </c:pt>
                <c:pt idx="21">
                  <c:v>2.3234110510785508</c:v>
                </c:pt>
                <c:pt idx="22">
                  <c:v>2.7829451107324896</c:v>
                </c:pt>
                <c:pt idx="23">
                  <c:v>3.31370193006041</c:v>
                </c:pt>
                <c:pt idx="24">
                  <c:v>3.9224051548591121</c:v>
                </c:pt>
                <c:pt idx="25">
                  <c:v>4.6155309913751417</c:v>
                </c:pt>
                <c:pt idx="26">
                  <c:v>5.3990966513188061</c:v>
                </c:pt>
                <c:pt idx="27">
                  <c:v>6.2784254639804793</c:v>
                </c:pt>
                <c:pt idx="28">
                  <c:v>7.2578935415851227</c:v>
                </c:pt>
                <c:pt idx="29">
                  <c:v>8.340664549471029</c:v>
                </c:pt>
                <c:pt idx="30">
                  <c:v>9.5284207467948399</c:v>
                </c:pt>
                <c:pt idx="31">
                  <c:v>10.82109992572259</c:v>
                </c:pt>
                <c:pt idx="32">
                  <c:v>12.216649080251909</c:v>
                </c:pt>
                <c:pt idx="33">
                  <c:v>13.710806472394136</c:v>
                </c:pt>
                <c:pt idx="34">
                  <c:v>15.296924132964909</c:v>
                </c:pt>
                <c:pt idx="35">
                  <c:v>16.965842651243296</c:v>
                </c:pt>
                <c:pt idx="36">
                  <c:v>18.705829309780526</c:v>
                </c:pt>
                <c:pt idx="37">
                  <c:v>20.502589175452915</c:v>
                </c:pt>
                <c:pt idx="38">
                  <c:v>22.339356669485916</c:v>
                </c:pt>
                <c:pt idx="39">
                  <c:v>24.197072451914337</c:v>
                </c:pt>
                <c:pt idx="40">
                  <c:v>26.054647255823511</c:v>
                </c:pt>
                <c:pt idx="41">
                  <c:v>27.889310720095999</c:v>
                </c:pt>
                <c:pt idx="42">
                  <c:v>29.677039458399733</c:v>
                </c:pt>
                <c:pt idx="43">
                  <c:v>31.393054757096117</c:v>
                </c:pt>
                <c:pt idx="44">
                  <c:v>33.012376623741098</c:v>
                </c:pt>
                <c:pt idx="45">
                  <c:v>34.510417624336803</c:v>
                </c:pt>
                <c:pt idx="46">
                  <c:v>35.86359725637832</c:v>
                </c:pt>
                <c:pt idx="47">
                  <c:v>37.049955688222894</c:v>
                </c:pt>
                <c:pt idx="48">
                  <c:v>38.049744699405117</c:v>
                </c:pt>
                <c:pt idx="49">
                  <c:v>38.845973679457465</c:v>
                </c:pt>
                <c:pt idx="50">
                  <c:v>39.424889626227653</c:v>
                </c:pt>
                <c:pt idx="51">
                  <c:v>39.776372208583474</c:v>
                </c:pt>
                <c:pt idx="52">
                  <c:v>39.894228040143268</c:v>
                </c:pt>
                <c:pt idx="53">
                  <c:v>39.776372208583474</c:v>
                </c:pt>
                <c:pt idx="54">
                  <c:v>39.424889626227653</c:v>
                </c:pt>
                <c:pt idx="55">
                  <c:v>38.845973679457465</c:v>
                </c:pt>
                <c:pt idx="56">
                  <c:v>38.049744699405117</c:v>
                </c:pt>
                <c:pt idx="57">
                  <c:v>37.049955688222894</c:v>
                </c:pt>
                <c:pt idx="58">
                  <c:v>35.86359725637832</c:v>
                </c:pt>
                <c:pt idx="59">
                  <c:v>34.510417624336803</c:v>
                </c:pt>
                <c:pt idx="60">
                  <c:v>33.012376623741098</c:v>
                </c:pt>
                <c:pt idx="61">
                  <c:v>31.393054757096117</c:v>
                </c:pt>
                <c:pt idx="62">
                  <c:v>29.677039458399733</c:v>
                </c:pt>
                <c:pt idx="63">
                  <c:v>27.889310720095999</c:v>
                </c:pt>
                <c:pt idx="64">
                  <c:v>26.054647255823511</c:v>
                </c:pt>
                <c:pt idx="65">
                  <c:v>24.197072451914337</c:v>
                </c:pt>
                <c:pt idx="66">
                  <c:v>22.339356669485916</c:v>
                </c:pt>
                <c:pt idx="67">
                  <c:v>20.502589175452915</c:v>
                </c:pt>
                <c:pt idx="68">
                  <c:v>18.705829309780526</c:v>
                </c:pt>
                <c:pt idx="69">
                  <c:v>16.965842651243296</c:v>
                </c:pt>
                <c:pt idx="70">
                  <c:v>15.296924132964909</c:v>
                </c:pt>
                <c:pt idx="71">
                  <c:v>13.710806472394136</c:v>
                </c:pt>
                <c:pt idx="72">
                  <c:v>12.216649080251909</c:v>
                </c:pt>
                <c:pt idx="73">
                  <c:v>10.82109992572259</c:v>
                </c:pt>
                <c:pt idx="74">
                  <c:v>9.5284207467948399</c:v>
                </c:pt>
                <c:pt idx="75">
                  <c:v>8.340664549471029</c:v>
                </c:pt>
                <c:pt idx="76">
                  <c:v>7.2578935415851227</c:v>
                </c:pt>
                <c:pt idx="77">
                  <c:v>6.2784254639804793</c:v>
                </c:pt>
                <c:pt idx="78">
                  <c:v>5.3990966513188061</c:v>
                </c:pt>
                <c:pt idx="79">
                  <c:v>4.6155309913751417</c:v>
                </c:pt>
                <c:pt idx="80">
                  <c:v>3.9224051548591121</c:v>
                </c:pt>
                <c:pt idx="81">
                  <c:v>3.31370193006041</c:v>
                </c:pt>
                <c:pt idx="82">
                  <c:v>2.7829451107324896</c:v>
                </c:pt>
                <c:pt idx="83">
                  <c:v>2.3234110510785508</c:v>
                </c:pt>
                <c:pt idx="84">
                  <c:v>1.9283136297034049</c:v>
                </c:pt>
                <c:pt idx="85">
                  <c:v>1.5909608814558021</c:v>
                </c:pt>
                <c:pt idx="86">
                  <c:v>1.3048829060551794</c:v>
                </c:pt>
                <c:pt idx="87">
                  <c:v>1.0639318070571544</c:v>
                </c:pt>
                <c:pt idx="88">
                  <c:v>0.86235533313463109</c:v>
                </c:pt>
                <c:pt idx="89">
                  <c:v>0.69484658054372228</c:v>
                </c:pt>
                <c:pt idx="90">
                  <c:v>0.55657257897571566</c:v>
                </c:pt>
                <c:pt idx="91">
                  <c:v>0.44318484119380075</c:v>
                </c:pt>
                <c:pt idx="92">
                  <c:v>0.35081503582653745</c:v>
                </c:pt>
                <c:pt idx="93">
                  <c:v>0.27605887293352871</c:v>
                </c:pt>
                <c:pt idx="94">
                  <c:v>0.21595110590788413</c:v>
                </c:pt>
                <c:pt idx="95">
                  <c:v>0.16793428305472635</c:v>
                </c:pt>
                <c:pt idx="96">
                  <c:v>0.12982355780124766</c:v>
                </c:pt>
                <c:pt idx="97">
                  <c:v>9.9769514568760348E-2</c:v>
                </c:pt>
                <c:pt idx="98">
                  <c:v>7.6220610275711934E-2</c:v>
                </c:pt>
                <c:pt idx="99">
                  <c:v>5.7886487057428097E-2</c:v>
                </c:pt>
                <c:pt idx="100">
                  <c:v>4.3703093297152287E-2</c:v>
                </c:pt>
                <c:pt idx="101">
                  <c:v>3.2800266354054468E-2</c:v>
                </c:pt>
                <c:pt idx="102">
                  <c:v>2.4472186496314993E-2</c:v>
                </c:pt>
                <c:pt idx="103">
                  <c:v>1.8150909317183744E-2</c:v>
                </c:pt>
                <c:pt idx="104">
                  <c:v>1.3383022576488537E-2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6-8645-8D72-709FBC0BD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708512"/>
        <c:axId val="1"/>
      </c:lineChart>
      <c:catAx>
        <c:axId val="51570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3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6.5225147637795276E-3"/>
              <c:y val="0.4185932956513215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5708512"/>
        <c:crossesAt val="1"/>
        <c:crossBetween val="midCat"/>
      </c:valAx>
      <c:spPr>
        <a:noFill/>
        <a:ln w="3175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Standard normal distribution</a:t>
            </a:r>
          </a:p>
        </c:rich>
      </c:tx>
      <c:layout>
        <c:manualLayout>
          <c:xMode val="edge"/>
          <c:yMode val="edge"/>
          <c:x val="0.24014353674540681"/>
          <c:y val="1.066680480729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45860673665802"/>
          <c:y val="0.12134677165354302"/>
          <c:w val="0.78099792213473307"/>
          <c:h val="0.693661732283464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'Naegele''s rule 2017'!$I$1</c:f>
              <c:strCache>
                <c:ptCount val="1"/>
                <c:pt idx="0">
                  <c:v>P(z)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'Naegele''s rule 2017'!$H$2:$H$106</c:f>
              <c:numCache>
                <c:formatCode>0.00</c:formatCode>
                <c:ptCount val="105"/>
                <c:pt idx="0">
                  <c:v>-4</c:v>
                </c:pt>
                <c:pt idx="1">
                  <c:v>-3.9230769230769229</c:v>
                </c:pt>
                <c:pt idx="2">
                  <c:v>-3.8461538461538463</c:v>
                </c:pt>
                <c:pt idx="3">
                  <c:v>-3.7692307692307692</c:v>
                </c:pt>
                <c:pt idx="4">
                  <c:v>-3.6923076923076925</c:v>
                </c:pt>
                <c:pt idx="5">
                  <c:v>-3.6153846153846154</c:v>
                </c:pt>
                <c:pt idx="6">
                  <c:v>-3.5384615384615383</c:v>
                </c:pt>
                <c:pt idx="7">
                  <c:v>-3.4615384615384617</c:v>
                </c:pt>
                <c:pt idx="8">
                  <c:v>-3.3846153846153846</c:v>
                </c:pt>
                <c:pt idx="9">
                  <c:v>-3.3076923076923075</c:v>
                </c:pt>
                <c:pt idx="10">
                  <c:v>-3.2307692307692308</c:v>
                </c:pt>
                <c:pt idx="11">
                  <c:v>-3.1538461538461537</c:v>
                </c:pt>
                <c:pt idx="12">
                  <c:v>-3.0769230769230771</c:v>
                </c:pt>
                <c:pt idx="13">
                  <c:v>-3</c:v>
                </c:pt>
                <c:pt idx="14">
                  <c:v>-2.9230769230769229</c:v>
                </c:pt>
                <c:pt idx="15">
                  <c:v>-2.8461538461538463</c:v>
                </c:pt>
                <c:pt idx="16">
                  <c:v>-2.7692307692307692</c:v>
                </c:pt>
                <c:pt idx="17">
                  <c:v>-2.6923076923076925</c:v>
                </c:pt>
                <c:pt idx="18">
                  <c:v>-2.6153846153846154</c:v>
                </c:pt>
                <c:pt idx="19">
                  <c:v>-2.5384615384615383</c:v>
                </c:pt>
                <c:pt idx="20">
                  <c:v>-2.4615384615384617</c:v>
                </c:pt>
                <c:pt idx="21">
                  <c:v>-2.3846153846153846</c:v>
                </c:pt>
                <c:pt idx="22">
                  <c:v>-2.3076923076923075</c:v>
                </c:pt>
                <c:pt idx="23">
                  <c:v>-2.2307692307692308</c:v>
                </c:pt>
                <c:pt idx="24">
                  <c:v>-2.1538461538461537</c:v>
                </c:pt>
                <c:pt idx="25">
                  <c:v>-2.0769230769230771</c:v>
                </c:pt>
                <c:pt idx="26">
                  <c:v>-2</c:v>
                </c:pt>
                <c:pt idx="27">
                  <c:v>-1.9230769230769231</c:v>
                </c:pt>
                <c:pt idx="28">
                  <c:v>-1.8461538461538463</c:v>
                </c:pt>
                <c:pt idx="29">
                  <c:v>-1.7692307692307692</c:v>
                </c:pt>
                <c:pt idx="30">
                  <c:v>-1.6923076923076923</c:v>
                </c:pt>
                <c:pt idx="31">
                  <c:v>-1.6153846153846154</c:v>
                </c:pt>
                <c:pt idx="32">
                  <c:v>-1.5384615384615385</c:v>
                </c:pt>
                <c:pt idx="33">
                  <c:v>-1.4615384615384615</c:v>
                </c:pt>
                <c:pt idx="34">
                  <c:v>-1.3846153846153846</c:v>
                </c:pt>
                <c:pt idx="35">
                  <c:v>-1.3076923076923077</c:v>
                </c:pt>
                <c:pt idx="36">
                  <c:v>-1.2307692307692308</c:v>
                </c:pt>
                <c:pt idx="37">
                  <c:v>-1.1538461538461537</c:v>
                </c:pt>
                <c:pt idx="38">
                  <c:v>-1.0769230769230769</c:v>
                </c:pt>
                <c:pt idx="39">
                  <c:v>-1</c:v>
                </c:pt>
                <c:pt idx="40">
                  <c:v>-0.92307692307692313</c:v>
                </c:pt>
                <c:pt idx="41">
                  <c:v>-0.84615384615384615</c:v>
                </c:pt>
                <c:pt idx="42">
                  <c:v>-0.76923076923076927</c:v>
                </c:pt>
                <c:pt idx="43">
                  <c:v>-0.69230769230769229</c:v>
                </c:pt>
                <c:pt idx="44">
                  <c:v>-0.61538461538461542</c:v>
                </c:pt>
                <c:pt idx="45">
                  <c:v>-0.53846153846153844</c:v>
                </c:pt>
                <c:pt idx="46">
                  <c:v>-0.46153846153846156</c:v>
                </c:pt>
                <c:pt idx="47">
                  <c:v>-0.38461538461538464</c:v>
                </c:pt>
                <c:pt idx="48">
                  <c:v>-0.30769230769230771</c:v>
                </c:pt>
                <c:pt idx="49">
                  <c:v>-0.23076923076923078</c:v>
                </c:pt>
                <c:pt idx="50">
                  <c:v>-0.15384615384615385</c:v>
                </c:pt>
                <c:pt idx="51">
                  <c:v>-7.6923076923076927E-2</c:v>
                </c:pt>
                <c:pt idx="52">
                  <c:v>0</c:v>
                </c:pt>
                <c:pt idx="53">
                  <c:v>7.6923076923076927E-2</c:v>
                </c:pt>
                <c:pt idx="54">
                  <c:v>0.15384615384615385</c:v>
                </c:pt>
                <c:pt idx="55">
                  <c:v>0.23076923076923078</c:v>
                </c:pt>
                <c:pt idx="56">
                  <c:v>0.30769230769230771</c:v>
                </c:pt>
                <c:pt idx="57">
                  <c:v>0.38461538461538464</c:v>
                </c:pt>
                <c:pt idx="58">
                  <c:v>0.46153846153846156</c:v>
                </c:pt>
                <c:pt idx="59">
                  <c:v>0.53846153846153844</c:v>
                </c:pt>
                <c:pt idx="60">
                  <c:v>0.61538461538461542</c:v>
                </c:pt>
                <c:pt idx="61">
                  <c:v>0.69230769230769229</c:v>
                </c:pt>
                <c:pt idx="62">
                  <c:v>0.76923076923076927</c:v>
                </c:pt>
                <c:pt idx="63">
                  <c:v>0.84615384615384615</c:v>
                </c:pt>
                <c:pt idx="64">
                  <c:v>0.92307692307692313</c:v>
                </c:pt>
                <c:pt idx="65">
                  <c:v>1</c:v>
                </c:pt>
                <c:pt idx="66">
                  <c:v>1.0769230769230769</c:v>
                </c:pt>
                <c:pt idx="67">
                  <c:v>1.1538461538461537</c:v>
                </c:pt>
                <c:pt idx="68">
                  <c:v>1.2307692307692308</c:v>
                </c:pt>
                <c:pt idx="69">
                  <c:v>1.3076923076923077</c:v>
                </c:pt>
                <c:pt idx="70">
                  <c:v>1.3846153846153846</c:v>
                </c:pt>
                <c:pt idx="71">
                  <c:v>1.4615384615384615</c:v>
                </c:pt>
                <c:pt idx="72">
                  <c:v>1.5384615384615385</c:v>
                </c:pt>
                <c:pt idx="73">
                  <c:v>1.6153846153846154</c:v>
                </c:pt>
                <c:pt idx="74">
                  <c:v>1.6923076923076923</c:v>
                </c:pt>
                <c:pt idx="75">
                  <c:v>1.7692307692307692</c:v>
                </c:pt>
                <c:pt idx="76">
                  <c:v>1.8461538461538463</c:v>
                </c:pt>
                <c:pt idx="77">
                  <c:v>1.9230769230769231</c:v>
                </c:pt>
                <c:pt idx="78">
                  <c:v>2</c:v>
                </c:pt>
                <c:pt idx="79">
                  <c:v>2.0769230769230771</c:v>
                </c:pt>
                <c:pt idx="80">
                  <c:v>2.1538461538461537</c:v>
                </c:pt>
                <c:pt idx="81">
                  <c:v>2.2307692307692308</c:v>
                </c:pt>
                <c:pt idx="82">
                  <c:v>2.3076923076923075</c:v>
                </c:pt>
                <c:pt idx="83">
                  <c:v>2.3846153846153846</c:v>
                </c:pt>
                <c:pt idx="84">
                  <c:v>2.4615384615384617</c:v>
                </c:pt>
                <c:pt idx="85">
                  <c:v>2.5384615384615383</c:v>
                </c:pt>
                <c:pt idx="86">
                  <c:v>2.6153846153846154</c:v>
                </c:pt>
                <c:pt idx="87">
                  <c:v>2.6923076923076925</c:v>
                </c:pt>
                <c:pt idx="88">
                  <c:v>2.7692307692307692</c:v>
                </c:pt>
                <c:pt idx="89">
                  <c:v>2.8461538461538463</c:v>
                </c:pt>
                <c:pt idx="90">
                  <c:v>2.9230769230769229</c:v>
                </c:pt>
                <c:pt idx="91">
                  <c:v>3</c:v>
                </c:pt>
                <c:pt idx="92">
                  <c:v>3.0769230769230771</c:v>
                </c:pt>
                <c:pt idx="93">
                  <c:v>3.1538461538461537</c:v>
                </c:pt>
                <c:pt idx="94">
                  <c:v>3.2307692307692308</c:v>
                </c:pt>
                <c:pt idx="95">
                  <c:v>3.3076923076923075</c:v>
                </c:pt>
                <c:pt idx="96">
                  <c:v>3.3846153846153846</c:v>
                </c:pt>
                <c:pt idx="97">
                  <c:v>3.4615384615384617</c:v>
                </c:pt>
                <c:pt idx="98">
                  <c:v>3.5384615384615383</c:v>
                </c:pt>
                <c:pt idx="99">
                  <c:v>3.6153846153846154</c:v>
                </c:pt>
                <c:pt idx="100">
                  <c:v>3.6923076923076925</c:v>
                </c:pt>
                <c:pt idx="101">
                  <c:v>3.7692307692307692</c:v>
                </c:pt>
                <c:pt idx="102">
                  <c:v>3.8461538461538463</c:v>
                </c:pt>
                <c:pt idx="103">
                  <c:v>3.9230769230769229</c:v>
                </c:pt>
                <c:pt idx="104">
                  <c:v>4</c:v>
                </c:pt>
              </c:numCache>
            </c:numRef>
          </c:xVal>
          <c:yVal>
            <c:numRef>
              <c:f>'Naegele''s rule 2017'!$I$2:$I$106</c:f>
              <c:numCache>
                <c:formatCode>0.00000</c:formatCode>
                <c:ptCount val="105"/>
                <c:pt idx="0">
                  <c:v>1.3383022576488537E-4</c:v>
                </c:pt>
                <c:pt idx="1">
                  <c:v>1.8150909317183746E-4</c:v>
                </c:pt>
                <c:pt idx="2">
                  <c:v>2.4472186496314992E-4</c:v>
                </c:pt>
                <c:pt idx="3">
                  <c:v>3.280026635405447E-4</c:v>
                </c:pt>
                <c:pt idx="4">
                  <c:v>4.3703093297152288E-4</c:v>
                </c:pt>
                <c:pt idx="5">
                  <c:v>5.7886487057428096E-4</c:v>
                </c:pt>
                <c:pt idx="6">
                  <c:v>7.622061027571193E-4</c:v>
                </c:pt>
                <c:pt idx="7">
                  <c:v>9.9769514568760352E-4</c:v>
                </c:pt>
                <c:pt idx="8">
                  <c:v>1.2982355780124767E-3</c:v>
                </c:pt>
                <c:pt idx="9">
                  <c:v>1.6793428305472635E-3</c:v>
                </c:pt>
                <c:pt idx="10">
                  <c:v>2.1595110590788415E-3</c:v>
                </c:pt>
                <c:pt idx="11">
                  <c:v>2.7605887293352871E-3</c:v>
                </c:pt>
                <c:pt idx="12">
                  <c:v>3.5081503582653746E-3</c:v>
                </c:pt>
                <c:pt idx="13">
                  <c:v>4.4318484119380075E-3</c:v>
                </c:pt>
                <c:pt idx="14">
                  <c:v>5.565725789757156E-3</c:v>
                </c:pt>
                <c:pt idx="15">
                  <c:v>6.948465805437223E-3</c:v>
                </c:pt>
                <c:pt idx="16">
                  <c:v>8.6235533313463106E-3</c:v>
                </c:pt>
                <c:pt idx="17">
                  <c:v>1.0639318070571543E-2</c:v>
                </c:pt>
                <c:pt idx="18">
                  <c:v>1.3048829060551794E-2</c:v>
                </c:pt>
                <c:pt idx="19">
                  <c:v>1.590960881455802E-2</c:v>
                </c:pt>
                <c:pt idx="20">
                  <c:v>1.9283136297034049E-2</c:v>
                </c:pt>
                <c:pt idx="21">
                  <c:v>2.3234110510785506E-2</c:v>
                </c:pt>
                <c:pt idx="22">
                  <c:v>2.7829451107324897E-2</c:v>
                </c:pt>
                <c:pt idx="23">
                  <c:v>3.3137019300604101E-2</c:v>
                </c:pt>
                <c:pt idx="24">
                  <c:v>3.922405154859112E-2</c:v>
                </c:pt>
                <c:pt idx="25">
                  <c:v>4.6155309913751413E-2</c:v>
                </c:pt>
                <c:pt idx="26">
                  <c:v>5.3990966513188063E-2</c:v>
                </c:pt>
                <c:pt idx="27">
                  <c:v>6.278425463980479E-2</c:v>
                </c:pt>
                <c:pt idx="28">
                  <c:v>7.2578935415851226E-2</c:v>
                </c:pt>
                <c:pt idx="29">
                  <c:v>8.3406645494710288E-2</c:v>
                </c:pt>
                <c:pt idx="30">
                  <c:v>9.5284207467948398E-2</c:v>
                </c:pt>
                <c:pt idx="31">
                  <c:v>0.10821099925722591</c:v>
                </c:pt>
                <c:pt idx="32">
                  <c:v>0.12216649080251908</c:v>
                </c:pt>
                <c:pt idx="33">
                  <c:v>0.13710806472394135</c:v>
                </c:pt>
                <c:pt idx="34">
                  <c:v>0.15296924132964909</c:v>
                </c:pt>
                <c:pt idx="35">
                  <c:v>0.16965842651243296</c:v>
                </c:pt>
                <c:pt idx="36">
                  <c:v>0.18705829309780528</c:v>
                </c:pt>
                <c:pt idx="37">
                  <c:v>0.20502589175452915</c:v>
                </c:pt>
                <c:pt idx="38">
                  <c:v>0.22339356669485916</c:v>
                </c:pt>
                <c:pt idx="39">
                  <c:v>0.24197072451914337</c:v>
                </c:pt>
                <c:pt idx="40">
                  <c:v>0.2605464725582351</c:v>
                </c:pt>
                <c:pt idx="41">
                  <c:v>0.27889310720096</c:v>
                </c:pt>
                <c:pt idx="42">
                  <c:v>0.29677039458399734</c:v>
                </c:pt>
                <c:pt idx="43">
                  <c:v>0.31393054757096117</c:v>
                </c:pt>
                <c:pt idx="44">
                  <c:v>0.33012376623741096</c:v>
                </c:pt>
                <c:pt idx="45">
                  <c:v>0.34510417624336803</c:v>
                </c:pt>
                <c:pt idx="46">
                  <c:v>0.35863597256378321</c:v>
                </c:pt>
                <c:pt idx="47">
                  <c:v>0.37049955688222891</c:v>
                </c:pt>
                <c:pt idx="48">
                  <c:v>0.38049744699405119</c:v>
                </c:pt>
                <c:pt idx="49">
                  <c:v>0.38845973679457468</c:v>
                </c:pt>
                <c:pt idx="50">
                  <c:v>0.39424889626227655</c:v>
                </c:pt>
                <c:pt idx="51">
                  <c:v>0.39776372208583477</c:v>
                </c:pt>
                <c:pt idx="52">
                  <c:v>0.3989422804014327</c:v>
                </c:pt>
                <c:pt idx="53">
                  <c:v>0.39776372208583477</c:v>
                </c:pt>
                <c:pt idx="54">
                  <c:v>0.39424889626227655</c:v>
                </c:pt>
                <c:pt idx="55">
                  <c:v>0.38845973679457468</c:v>
                </c:pt>
                <c:pt idx="56">
                  <c:v>0.38049744699405119</c:v>
                </c:pt>
                <c:pt idx="57">
                  <c:v>0.37049955688222891</c:v>
                </c:pt>
                <c:pt idx="58">
                  <c:v>0.35863597256378321</c:v>
                </c:pt>
                <c:pt idx="59">
                  <c:v>0.34510417624336803</c:v>
                </c:pt>
                <c:pt idx="60">
                  <c:v>0.33012376623741096</c:v>
                </c:pt>
                <c:pt idx="61">
                  <c:v>0.31393054757096117</c:v>
                </c:pt>
                <c:pt idx="62">
                  <c:v>0.29677039458399734</c:v>
                </c:pt>
                <c:pt idx="63">
                  <c:v>0.27889310720096</c:v>
                </c:pt>
                <c:pt idx="64">
                  <c:v>0.2605464725582351</c:v>
                </c:pt>
                <c:pt idx="65">
                  <c:v>0.24197072451914337</c:v>
                </c:pt>
                <c:pt idx="66">
                  <c:v>0.22339356669485916</c:v>
                </c:pt>
                <c:pt idx="67">
                  <c:v>0.20502589175452915</c:v>
                </c:pt>
                <c:pt idx="68">
                  <c:v>0.18705829309780528</c:v>
                </c:pt>
                <c:pt idx="69">
                  <c:v>0.16965842651243296</c:v>
                </c:pt>
                <c:pt idx="70">
                  <c:v>0.15296924132964909</c:v>
                </c:pt>
                <c:pt idx="71">
                  <c:v>0.13710806472394135</c:v>
                </c:pt>
                <c:pt idx="72">
                  <c:v>0.12216649080251908</c:v>
                </c:pt>
                <c:pt idx="73">
                  <c:v>0.10821099925722591</c:v>
                </c:pt>
                <c:pt idx="74">
                  <c:v>9.5284207467948398E-2</c:v>
                </c:pt>
                <c:pt idx="75">
                  <c:v>8.3406645494710288E-2</c:v>
                </c:pt>
                <c:pt idx="76">
                  <c:v>7.2578935415851226E-2</c:v>
                </c:pt>
                <c:pt idx="77">
                  <c:v>6.278425463980479E-2</c:v>
                </c:pt>
                <c:pt idx="78">
                  <c:v>5.3990966513188063E-2</c:v>
                </c:pt>
                <c:pt idx="79">
                  <c:v>4.6155309913751413E-2</c:v>
                </c:pt>
                <c:pt idx="80">
                  <c:v>3.922405154859112E-2</c:v>
                </c:pt>
                <c:pt idx="81">
                  <c:v>3.3137019300604101E-2</c:v>
                </c:pt>
                <c:pt idx="82">
                  <c:v>2.7829451107324897E-2</c:v>
                </c:pt>
                <c:pt idx="83">
                  <c:v>2.3234110510785506E-2</c:v>
                </c:pt>
                <c:pt idx="84">
                  <c:v>1.9283136297034049E-2</c:v>
                </c:pt>
                <c:pt idx="85">
                  <c:v>1.590960881455802E-2</c:v>
                </c:pt>
                <c:pt idx="86">
                  <c:v>1.3048829060551794E-2</c:v>
                </c:pt>
                <c:pt idx="87">
                  <c:v>1.0639318070571543E-2</c:v>
                </c:pt>
                <c:pt idx="88">
                  <c:v>8.6235533313463106E-3</c:v>
                </c:pt>
                <c:pt idx="89">
                  <c:v>6.948465805437223E-3</c:v>
                </c:pt>
                <c:pt idx="90">
                  <c:v>5.565725789757156E-3</c:v>
                </c:pt>
                <c:pt idx="91">
                  <c:v>4.4318484119380075E-3</c:v>
                </c:pt>
                <c:pt idx="92">
                  <c:v>3.5081503582653746E-3</c:v>
                </c:pt>
                <c:pt idx="93">
                  <c:v>2.7605887293352871E-3</c:v>
                </c:pt>
                <c:pt idx="94">
                  <c:v>2.1595110590788415E-3</c:v>
                </c:pt>
                <c:pt idx="95">
                  <c:v>1.6793428305472635E-3</c:v>
                </c:pt>
                <c:pt idx="96">
                  <c:v>1.2982355780124767E-3</c:v>
                </c:pt>
                <c:pt idx="97">
                  <c:v>9.9769514568760352E-4</c:v>
                </c:pt>
                <c:pt idx="98">
                  <c:v>7.622061027571193E-4</c:v>
                </c:pt>
                <c:pt idx="99">
                  <c:v>5.7886487057428096E-4</c:v>
                </c:pt>
                <c:pt idx="100">
                  <c:v>4.3703093297152288E-4</c:v>
                </c:pt>
                <c:pt idx="101">
                  <c:v>3.280026635405447E-4</c:v>
                </c:pt>
                <c:pt idx="102">
                  <c:v>2.4472186496314992E-4</c:v>
                </c:pt>
                <c:pt idx="103">
                  <c:v>1.8150909317183746E-4</c:v>
                </c:pt>
                <c:pt idx="104">
                  <c:v>1.3383022576488537E-4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DF-A04D-A376-445D898C4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6800"/>
        <c:axId val="1"/>
      </c:scatterChart>
      <c:valAx>
        <c:axId val="515736800"/>
        <c:scaling>
          <c:orientation val="minMax"/>
          <c:max val="4"/>
          <c:min val="-4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P(z)</a:t>
                </a:r>
              </a:p>
            </c:rich>
          </c:tx>
          <c:layout>
            <c:manualLayout>
              <c:xMode val="edge"/>
              <c:yMode val="edge"/>
              <c:x val="7.09235564304462E-3"/>
              <c:y val="0.403784500621632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573680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86067366579059E-3"/>
          <c:y val="1.0820555325321174E-2"/>
          <c:w val="0.99479139326334209"/>
          <c:h val="0.978089536488351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'Naegele''s rule 2017'!$I$1</c:f>
              <c:strCache>
                <c:ptCount val="1"/>
                <c:pt idx="0">
                  <c:v>P(z)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'Naegele''s rule 2017'!$H$2:$H$106</c:f>
              <c:numCache>
                <c:formatCode>0.00</c:formatCode>
                <c:ptCount val="105"/>
                <c:pt idx="0">
                  <c:v>-4</c:v>
                </c:pt>
                <c:pt idx="1">
                  <c:v>-3.9230769230769229</c:v>
                </c:pt>
                <c:pt idx="2">
                  <c:v>-3.8461538461538463</c:v>
                </c:pt>
                <c:pt idx="3">
                  <c:v>-3.7692307692307692</c:v>
                </c:pt>
                <c:pt idx="4">
                  <c:v>-3.6923076923076925</c:v>
                </c:pt>
                <c:pt idx="5">
                  <c:v>-3.6153846153846154</c:v>
                </c:pt>
                <c:pt idx="6">
                  <c:v>-3.5384615384615383</c:v>
                </c:pt>
                <c:pt idx="7">
                  <c:v>-3.4615384615384617</c:v>
                </c:pt>
                <c:pt idx="8">
                  <c:v>-3.3846153846153846</c:v>
                </c:pt>
                <c:pt idx="9">
                  <c:v>-3.3076923076923075</c:v>
                </c:pt>
                <c:pt idx="10">
                  <c:v>-3.2307692307692308</c:v>
                </c:pt>
                <c:pt idx="11">
                  <c:v>-3.1538461538461537</c:v>
                </c:pt>
                <c:pt idx="12">
                  <c:v>-3.0769230769230771</c:v>
                </c:pt>
                <c:pt idx="13">
                  <c:v>-3</c:v>
                </c:pt>
                <c:pt idx="14">
                  <c:v>-2.9230769230769229</c:v>
                </c:pt>
                <c:pt idx="15">
                  <c:v>-2.8461538461538463</c:v>
                </c:pt>
                <c:pt idx="16">
                  <c:v>-2.7692307692307692</c:v>
                </c:pt>
                <c:pt idx="17">
                  <c:v>-2.6923076923076925</c:v>
                </c:pt>
                <c:pt idx="18">
                  <c:v>-2.6153846153846154</c:v>
                </c:pt>
                <c:pt idx="19">
                  <c:v>-2.5384615384615383</c:v>
                </c:pt>
                <c:pt idx="20">
                  <c:v>-2.4615384615384617</c:v>
                </c:pt>
                <c:pt idx="21">
                  <c:v>-2.3846153846153846</c:v>
                </c:pt>
                <c:pt idx="22">
                  <c:v>-2.3076923076923075</c:v>
                </c:pt>
                <c:pt idx="23">
                  <c:v>-2.2307692307692308</c:v>
                </c:pt>
                <c:pt idx="24">
                  <c:v>-2.1538461538461537</c:v>
                </c:pt>
                <c:pt idx="25">
                  <c:v>-2.0769230769230771</c:v>
                </c:pt>
                <c:pt idx="26">
                  <c:v>-2</c:v>
                </c:pt>
                <c:pt idx="27">
                  <c:v>-1.9230769230769231</c:v>
                </c:pt>
                <c:pt idx="28">
                  <c:v>-1.8461538461538463</c:v>
                </c:pt>
                <c:pt idx="29">
                  <c:v>-1.7692307692307692</c:v>
                </c:pt>
                <c:pt idx="30">
                  <c:v>-1.6923076923076923</c:v>
                </c:pt>
                <c:pt idx="31">
                  <c:v>-1.6153846153846154</c:v>
                </c:pt>
                <c:pt idx="32">
                  <c:v>-1.5384615384615385</c:v>
                </c:pt>
                <c:pt idx="33">
                  <c:v>-1.4615384615384615</c:v>
                </c:pt>
                <c:pt idx="34">
                  <c:v>-1.3846153846153846</c:v>
                </c:pt>
                <c:pt idx="35">
                  <c:v>-1.3076923076923077</c:v>
                </c:pt>
                <c:pt idx="36">
                  <c:v>-1.2307692307692308</c:v>
                </c:pt>
                <c:pt idx="37">
                  <c:v>-1.1538461538461537</c:v>
                </c:pt>
                <c:pt idx="38">
                  <c:v>-1.0769230769230769</c:v>
                </c:pt>
                <c:pt idx="39">
                  <c:v>-1</c:v>
                </c:pt>
                <c:pt idx="40">
                  <c:v>-0.92307692307692313</c:v>
                </c:pt>
                <c:pt idx="41">
                  <c:v>-0.84615384615384615</c:v>
                </c:pt>
                <c:pt idx="42">
                  <c:v>-0.76923076923076927</c:v>
                </c:pt>
                <c:pt idx="43">
                  <c:v>-0.69230769230769229</c:v>
                </c:pt>
                <c:pt idx="44">
                  <c:v>-0.61538461538461542</c:v>
                </c:pt>
                <c:pt idx="45">
                  <c:v>-0.53846153846153844</c:v>
                </c:pt>
                <c:pt idx="46">
                  <c:v>-0.46153846153846156</c:v>
                </c:pt>
                <c:pt idx="47">
                  <c:v>-0.38461538461538464</c:v>
                </c:pt>
                <c:pt idx="48">
                  <c:v>-0.30769230769230771</c:v>
                </c:pt>
                <c:pt idx="49">
                  <c:v>-0.23076923076923078</c:v>
                </c:pt>
                <c:pt idx="50">
                  <c:v>-0.15384615384615385</c:v>
                </c:pt>
                <c:pt idx="51">
                  <c:v>-7.6923076923076927E-2</c:v>
                </c:pt>
                <c:pt idx="52">
                  <c:v>0</c:v>
                </c:pt>
                <c:pt idx="53">
                  <c:v>7.6923076923076927E-2</c:v>
                </c:pt>
                <c:pt idx="54">
                  <c:v>0.15384615384615385</c:v>
                </c:pt>
                <c:pt idx="55">
                  <c:v>0.23076923076923078</c:v>
                </c:pt>
                <c:pt idx="56">
                  <c:v>0.30769230769230771</c:v>
                </c:pt>
                <c:pt idx="57">
                  <c:v>0.38461538461538464</c:v>
                </c:pt>
                <c:pt idx="58">
                  <c:v>0.46153846153846156</c:v>
                </c:pt>
                <c:pt idx="59">
                  <c:v>0.53846153846153844</c:v>
                </c:pt>
                <c:pt idx="60">
                  <c:v>0.61538461538461542</c:v>
                </c:pt>
                <c:pt idx="61">
                  <c:v>0.69230769230769229</c:v>
                </c:pt>
                <c:pt idx="62">
                  <c:v>0.76923076923076927</c:v>
                </c:pt>
                <c:pt idx="63">
                  <c:v>0.84615384615384615</c:v>
                </c:pt>
                <c:pt idx="64">
                  <c:v>0.92307692307692313</c:v>
                </c:pt>
                <c:pt idx="65">
                  <c:v>1</c:v>
                </c:pt>
                <c:pt idx="66">
                  <c:v>1.0769230769230769</c:v>
                </c:pt>
                <c:pt idx="67">
                  <c:v>1.1538461538461537</c:v>
                </c:pt>
                <c:pt idx="68">
                  <c:v>1.2307692307692308</c:v>
                </c:pt>
                <c:pt idx="69">
                  <c:v>1.3076923076923077</c:v>
                </c:pt>
                <c:pt idx="70">
                  <c:v>1.3846153846153846</c:v>
                </c:pt>
                <c:pt idx="71">
                  <c:v>1.4615384615384615</c:v>
                </c:pt>
                <c:pt idx="72">
                  <c:v>1.5384615384615385</c:v>
                </c:pt>
                <c:pt idx="73">
                  <c:v>1.6153846153846154</c:v>
                </c:pt>
                <c:pt idx="74">
                  <c:v>1.6923076923076923</c:v>
                </c:pt>
                <c:pt idx="75">
                  <c:v>1.7692307692307692</c:v>
                </c:pt>
                <c:pt idx="76">
                  <c:v>1.8461538461538463</c:v>
                </c:pt>
                <c:pt idx="77">
                  <c:v>1.9230769230769231</c:v>
                </c:pt>
                <c:pt idx="78">
                  <c:v>2</c:v>
                </c:pt>
                <c:pt idx="79">
                  <c:v>2.0769230769230771</c:v>
                </c:pt>
                <c:pt idx="80">
                  <c:v>2.1538461538461537</c:v>
                </c:pt>
                <c:pt idx="81">
                  <c:v>2.2307692307692308</c:v>
                </c:pt>
                <c:pt idx="82">
                  <c:v>2.3076923076923075</c:v>
                </c:pt>
                <c:pt idx="83">
                  <c:v>2.3846153846153846</c:v>
                </c:pt>
                <c:pt idx="84">
                  <c:v>2.4615384615384617</c:v>
                </c:pt>
                <c:pt idx="85">
                  <c:v>2.5384615384615383</c:v>
                </c:pt>
                <c:pt idx="86">
                  <c:v>2.6153846153846154</c:v>
                </c:pt>
                <c:pt idx="87">
                  <c:v>2.6923076923076925</c:v>
                </c:pt>
                <c:pt idx="88">
                  <c:v>2.7692307692307692</c:v>
                </c:pt>
                <c:pt idx="89">
                  <c:v>2.8461538461538463</c:v>
                </c:pt>
                <c:pt idx="90">
                  <c:v>2.9230769230769229</c:v>
                </c:pt>
                <c:pt idx="91">
                  <c:v>3</c:v>
                </c:pt>
                <c:pt idx="92">
                  <c:v>3.0769230769230771</c:v>
                </c:pt>
                <c:pt idx="93">
                  <c:v>3.1538461538461537</c:v>
                </c:pt>
                <c:pt idx="94">
                  <c:v>3.2307692307692308</c:v>
                </c:pt>
                <c:pt idx="95">
                  <c:v>3.3076923076923075</c:v>
                </c:pt>
                <c:pt idx="96">
                  <c:v>3.3846153846153846</c:v>
                </c:pt>
                <c:pt idx="97">
                  <c:v>3.4615384615384617</c:v>
                </c:pt>
                <c:pt idx="98">
                  <c:v>3.5384615384615383</c:v>
                </c:pt>
                <c:pt idx="99">
                  <c:v>3.6153846153846154</c:v>
                </c:pt>
                <c:pt idx="100">
                  <c:v>3.6923076923076925</c:v>
                </c:pt>
                <c:pt idx="101">
                  <c:v>3.7692307692307692</c:v>
                </c:pt>
                <c:pt idx="102">
                  <c:v>3.8461538461538463</c:v>
                </c:pt>
                <c:pt idx="103">
                  <c:v>3.9230769230769229</c:v>
                </c:pt>
                <c:pt idx="104">
                  <c:v>4</c:v>
                </c:pt>
              </c:numCache>
            </c:numRef>
          </c:xVal>
          <c:yVal>
            <c:numRef>
              <c:f>'Naegele''s rule 2017'!$I$2:$I$106</c:f>
              <c:numCache>
                <c:formatCode>0.00000</c:formatCode>
                <c:ptCount val="105"/>
                <c:pt idx="0">
                  <c:v>1.3383022576488537E-4</c:v>
                </c:pt>
                <c:pt idx="1">
                  <c:v>1.8150909317183746E-4</c:v>
                </c:pt>
                <c:pt idx="2">
                  <c:v>2.4472186496314992E-4</c:v>
                </c:pt>
                <c:pt idx="3">
                  <c:v>3.280026635405447E-4</c:v>
                </c:pt>
                <c:pt idx="4">
                  <c:v>4.3703093297152288E-4</c:v>
                </c:pt>
                <c:pt idx="5">
                  <c:v>5.7886487057428096E-4</c:v>
                </c:pt>
                <c:pt idx="6">
                  <c:v>7.622061027571193E-4</c:v>
                </c:pt>
                <c:pt idx="7">
                  <c:v>9.9769514568760352E-4</c:v>
                </c:pt>
                <c:pt idx="8">
                  <c:v>1.2982355780124767E-3</c:v>
                </c:pt>
                <c:pt idx="9">
                  <c:v>1.6793428305472635E-3</c:v>
                </c:pt>
                <c:pt idx="10">
                  <c:v>2.1595110590788415E-3</c:v>
                </c:pt>
                <c:pt idx="11">
                  <c:v>2.7605887293352871E-3</c:v>
                </c:pt>
                <c:pt idx="12">
                  <c:v>3.5081503582653746E-3</c:v>
                </c:pt>
                <c:pt idx="13">
                  <c:v>4.4318484119380075E-3</c:v>
                </c:pt>
                <c:pt idx="14">
                  <c:v>5.565725789757156E-3</c:v>
                </c:pt>
                <c:pt idx="15">
                  <c:v>6.948465805437223E-3</c:v>
                </c:pt>
                <c:pt idx="16">
                  <c:v>8.6235533313463106E-3</c:v>
                </c:pt>
                <c:pt idx="17">
                  <c:v>1.0639318070571543E-2</c:v>
                </c:pt>
                <c:pt idx="18">
                  <c:v>1.3048829060551794E-2</c:v>
                </c:pt>
                <c:pt idx="19">
                  <c:v>1.590960881455802E-2</c:v>
                </c:pt>
                <c:pt idx="20">
                  <c:v>1.9283136297034049E-2</c:v>
                </c:pt>
                <c:pt idx="21">
                  <c:v>2.3234110510785506E-2</c:v>
                </c:pt>
                <c:pt idx="22">
                  <c:v>2.7829451107324897E-2</c:v>
                </c:pt>
                <c:pt idx="23">
                  <c:v>3.3137019300604101E-2</c:v>
                </c:pt>
                <c:pt idx="24">
                  <c:v>3.922405154859112E-2</c:v>
                </c:pt>
                <c:pt idx="25">
                  <c:v>4.6155309913751413E-2</c:v>
                </c:pt>
                <c:pt idx="26">
                  <c:v>5.3990966513188063E-2</c:v>
                </c:pt>
                <c:pt idx="27">
                  <c:v>6.278425463980479E-2</c:v>
                </c:pt>
                <c:pt idx="28">
                  <c:v>7.2578935415851226E-2</c:v>
                </c:pt>
                <c:pt idx="29">
                  <c:v>8.3406645494710288E-2</c:v>
                </c:pt>
                <c:pt idx="30">
                  <c:v>9.5284207467948398E-2</c:v>
                </c:pt>
                <c:pt idx="31">
                  <c:v>0.10821099925722591</c:v>
                </c:pt>
                <c:pt idx="32">
                  <c:v>0.12216649080251908</c:v>
                </c:pt>
                <c:pt idx="33">
                  <c:v>0.13710806472394135</c:v>
                </c:pt>
                <c:pt idx="34">
                  <c:v>0.15296924132964909</c:v>
                </c:pt>
                <c:pt idx="35">
                  <c:v>0.16965842651243296</c:v>
                </c:pt>
                <c:pt idx="36">
                  <c:v>0.18705829309780528</c:v>
                </c:pt>
                <c:pt idx="37">
                  <c:v>0.20502589175452915</c:v>
                </c:pt>
                <c:pt idx="38">
                  <c:v>0.22339356669485916</c:v>
                </c:pt>
                <c:pt idx="39">
                  <c:v>0.24197072451914337</c:v>
                </c:pt>
                <c:pt idx="40">
                  <c:v>0.2605464725582351</c:v>
                </c:pt>
                <c:pt idx="41">
                  <c:v>0.27889310720096</c:v>
                </c:pt>
                <c:pt idx="42">
                  <c:v>0.29677039458399734</c:v>
                </c:pt>
                <c:pt idx="43">
                  <c:v>0.31393054757096117</c:v>
                </c:pt>
                <c:pt idx="44">
                  <c:v>0.33012376623741096</c:v>
                </c:pt>
                <c:pt idx="45">
                  <c:v>0.34510417624336803</c:v>
                </c:pt>
                <c:pt idx="46">
                  <c:v>0.35863597256378321</c:v>
                </c:pt>
                <c:pt idx="47">
                  <c:v>0.37049955688222891</c:v>
                </c:pt>
                <c:pt idx="48">
                  <c:v>0.38049744699405119</c:v>
                </c:pt>
                <c:pt idx="49">
                  <c:v>0.38845973679457468</c:v>
                </c:pt>
                <c:pt idx="50">
                  <c:v>0.39424889626227655</c:v>
                </c:pt>
                <c:pt idx="51">
                  <c:v>0.39776372208583477</c:v>
                </c:pt>
                <c:pt idx="52">
                  <c:v>0.3989422804014327</c:v>
                </c:pt>
                <c:pt idx="53">
                  <c:v>0.39776372208583477</c:v>
                </c:pt>
                <c:pt idx="54">
                  <c:v>0.39424889626227655</c:v>
                </c:pt>
                <c:pt idx="55">
                  <c:v>0.38845973679457468</c:v>
                </c:pt>
                <c:pt idx="56">
                  <c:v>0.38049744699405119</c:v>
                </c:pt>
                <c:pt idx="57">
                  <c:v>0.37049955688222891</c:v>
                </c:pt>
                <c:pt idx="58">
                  <c:v>0.35863597256378321</c:v>
                </c:pt>
                <c:pt idx="59">
                  <c:v>0.34510417624336803</c:v>
                </c:pt>
                <c:pt idx="60">
                  <c:v>0.33012376623741096</c:v>
                </c:pt>
                <c:pt idx="61">
                  <c:v>0.31393054757096117</c:v>
                </c:pt>
                <c:pt idx="62">
                  <c:v>0.29677039458399734</c:v>
                </c:pt>
                <c:pt idx="63">
                  <c:v>0.27889310720096</c:v>
                </c:pt>
                <c:pt idx="64">
                  <c:v>0.2605464725582351</c:v>
                </c:pt>
                <c:pt idx="65">
                  <c:v>0.24197072451914337</c:v>
                </c:pt>
                <c:pt idx="66">
                  <c:v>0.22339356669485916</c:v>
                </c:pt>
                <c:pt idx="67">
                  <c:v>0.20502589175452915</c:v>
                </c:pt>
                <c:pt idx="68">
                  <c:v>0.18705829309780528</c:v>
                </c:pt>
                <c:pt idx="69">
                  <c:v>0.16965842651243296</c:v>
                </c:pt>
                <c:pt idx="70">
                  <c:v>0.15296924132964909</c:v>
                </c:pt>
                <c:pt idx="71">
                  <c:v>0.13710806472394135</c:v>
                </c:pt>
                <c:pt idx="72">
                  <c:v>0.12216649080251908</c:v>
                </c:pt>
                <c:pt idx="73">
                  <c:v>0.10821099925722591</c:v>
                </c:pt>
                <c:pt idx="74">
                  <c:v>9.5284207467948398E-2</c:v>
                </c:pt>
                <c:pt idx="75">
                  <c:v>8.3406645494710288E-2</c:v>
                </c:pt>
                <c:pt idx="76">
                  <c:v>7.2578935415851226E-2</c:v>
                </c:pt>
                <c:pt idx="77">
                  <c:v>6.278425463980479E-2</c:v>
                </c:pt>
                <c:pt idx="78">
                  <c:v>5.3990966513188063E-2</c:v>
                </c:pt>
                <c:pt idx="79">
                  <c:v>4.6155309913751413E-2</c:v>
                </c:pt>
                <c:pt idx="80">
                  <c:v>3.922405154859112E-2</c:v>
                </c:pt>
                <c:pt idx="81">
                  <c:v>3.3137019300604101E-2</c:v>
                </c:pt>
                <c:pt idx="82">
                  <c:v>2.7829451107324897E-2</c:v>
                </c:pt>
                <c:pt idx="83">
                  <c:v>2.3234110510785506E-2</c:v>
                </c:pt>
                <c:pt idx="84">
                  <c:v>1.9283136297034049E-2</c:v>
                </c:pt>
                <c:pt idx="85">
                  <c:v>1.590960881455802E-2</c:v>
                </c:pt>
                <c:pt idx="86">
                  <c:v>1.3048829060551794E-2</c:v>
                </c:pt>
                <c:pt idx="87">
                  <c:v>1.0639318070571543E-2</c:v>
                </c:pt>
                <c:pt idx="88">
                  <c:v>8.6235533313463106E-3</c:v>
                </c:pt>
                <c:pt idx="89">
                  <c:v>6.948465805437223E-3</c:v>
                </c:pt>
                <c:pt idx="90">
                  <c:v>5.565725789757156E-3</c:v>
                </c:pt>
                <c:pt idx="91">
                  <c:v>4.4318484119380075E-3</c:v>
                </c:pt>
                <c:pt idx="92">
                  <c:v>3.5081503582653746E-3</c:v>
                </c:pt>
                <c:pt idx="93">
                  <c:v>2.7605887293352871E-3</c:v>
                </c:pt>
                <c:pt idx="94">
                  <c:v>2.1595110590788415E-3</c:v>
                </c:pt>
                <c:pt idx="95">
                  <c:v>1.6793428305472635E-3</c:v>
                </c:pt>
                <c:pt idx="96">
                  <c:v>1.2982355780124767E-3</c:v>
                </c:pt>
                <c:pt idx="97">
                  <c:v>9.9769514568760352E-4</c:v>
                </c:pt>
                <c:pt idx="98">
                  <c:v>7.622061027571193E-4</c:v>
                </c:pt>
                <c:pt idx="99">
                  <c:v>5.7886487057428096E-4</c:v>
                </c:pt>
                <c:pt idx="100">
                  <c:v>4.3703093297152288E-4</c:v>
                </c:pt>
                <c:pt idx="101">
                  <c:v>3.280026635405447E-4</c:v>
                </c:pt>
                <c:pt idx="102">
                  <c:v>2.4472186496314992E-4</c:v>
                </c:pt>
                <c:pt idx="103">
                  <c:v>1.8150909317183746E-4</c:v>
                </c:pt>
                <c:pt idx="104">
                  <c:v>1.3383022576488537E-4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8D-8B49-8C6D-C6621EA04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284352"/>
        <c:axId val="1"/>
      </c:scatterChart>
      <c:valAx>
        <c:axId val="515284352"/>
        <c:scaling>
          <c:orientation val="minMax"/>
          <c:max val="4"/>
          <c:min val="-4"/>
        </c:scaling>
        <c:delete val="0"/>
        <c:axPos val="b"/>
        <c:numFmt formatCode="0.00" sourceLinked="1"/>
        <c:majorTickMark val="none"/>
        <c:minorTickMark val="none"/>
        <c:tickLblPos val="none"/>
        <c:spPr>
          <a:ln w="25400">
            <a:solidFill>
              <a:srgbClr val="808080"/>
            </a:solidFill>
            <a:prstDash val="solid"/>
          </a:ln>
        </c:sp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1"/>
        <c:axPos val="l"/>
        <c:numFmt formatCode="0.00000" sourceLinked="1"/>
        <c:majorTickMark val="out"/>
        <c:minorTickMark val="none"/>
        <c:tickLblPos val="nextTo"/>
        <c:crossAx val="515284352"/>
        <c:crossesAt val="-4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29408042744582E-2"/>
          <c:y val="3.9951474088994701E-2"/>
          <c:w val="0.89103900098425204"/>
          <c:h val="0.81484137520600608"/>
        </c:manualLayout>
      </c:layout>
      <c:lineChart>
        <c:grouping val="standard"/>
        <c:varyColors val="0"/>
        <c:ser>
          <c:idx val="0"/>
          <c:order val="0"/>
          <c:tx>
            <c:strRef>
              <c:f>'Naegele''s rule 2023'!$J$1</c:f>
              <c:strCache>
                <c:ptCount val="1"/>
                <c:pt idx="0">
                  <c:v>%</c:v>
                </c:pt>
              </c:strCache>
            </c:strRef>
          </c:tx>
          <c:spPr>
            <a:ln w="1016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'Naegele''s rule 2023'!$E$2:$E$106</c:f>
              <c:strCache>
                <c:ptCount val="105"/>
                <c:pt idx="0">
                  <c:v>Jun 17</c:v>
                </c:pt>
                <c:pt idx="13">
                  <c:v>Jun 30</c:v>
                </c:pt>
                <c:pt idx="26">
                  <c:v>Jul 13</c:v>
                </c:pt>
                <c:pt idx="39">
                  <c:v>Jul 26</c:v>
                </c:pt>
                <c:pt idx="52">
                  <c:v>Aug 08</c:v>
                </c:pt>
                <c:pt idx="65">
                  <c:v>Aug 21</c:v>
                </c:pt>
                <c:pt idx="78">
                  <c:v>Sep 03</c:v>
                </c:pt>
                <c:pt idx="91">
                  <c:v>Sep 16</c:v>
                </c:pt>
                <c:pt idx="104">
                  <c:v>Sep 29</c:v>
                </c:pt>
              </c:strCache>
            </c:strRef>
          </c:cat>
          <c:val>
            <c:numRef>
              <c:f>'Naegele''s rule 2023'!$J$2:$J$106</c:f>
              <c:numCache>
                <c:formatCode>0.00000</c:formatCode>
                <c:ptCount val="105"/>
                <c:pt idx="0">
                  <c:v>1.3383022576488537E-2</c:v>
                </c:pt>
                <c:pt idx="1">
                  <c:v>1.8150909317183744E-2</c:v>
                </c:pt>
                <c:pt idx="2">
                  <c:v>2.4472186496314993E-2</c:v>
                </c:pt>
                <c:pt idx="3">
                  <c:v>3.2800266354054468E-2</c:v>
                </c:pt>
                <c:pt idx="4">
                  <c:v>4.3703093297152287E-2</c:v>
                </c:pt>
                <c:pt idx="5">
                  <c:v>5.7886487057428097E-2</c:v>
                </c:pt>
                <c:pt idx="6">
                  <c:v>7.6220610275711934E-2</c:v>
                </c:pt>
                <c:pt idx="7">
                  <c:v>9.9769514568760348E-2</c:v>
                </c:pt>
                <c:pt idx="8">
                  <c:v>0.12982355780124766</c:v>
                </c:pt>
                <c:pt idx="9">
                  <c:v>0.16793428305472635</c:v>
                </c:pt>
                <c:pt idx="10">
                  <c:v>0.21595110590788413</c:v>
                </c:pt>
                <c:pt idx="11">
                  <c:v>0.27605887293352871</c:v>
                </c:pt>
                <c:pt idx="12">
                  <c:v>0.35081503582653745</c:v>
                </c:pt>
                <c:pt idx="13">
                  <c:v>0.44318484119380075</c:v>
                </c:pt>
                <c:pt idx="14">
                  <c:v>0.55657257897571566</c:v>
                </c:pt>
                <c:pt idx="15">
                  <c:v>0.69484658054372228</c:v>
                </c:pt>
                <c:pt idx="16">
                  <c:v>0.86235533313463109</c:v>
                </c:pt>
                <c:pt idx="17">
                  <c:v>1.0639318070571544</c:v>
                </c:pt>
                <c:pt idx="18">
                  <c:v>1.3048829060551794</c:v>
                </c:pt>
                <c:pt idx="19">
                  <c:v>1.5909608814558021</c:v>
                </c:pt>
                <c:pt idx="20">
                  <c:v>1.9283136297034049</c:v>
                </c:pt>
                <c:pt idx="21">
                  <c:v>2.3234110510785508</c:v>
                </c:pt>
                <c:pt idx="22">
                  <c:v>2.7829451107324896</c:v>
                </c:pt>
                <c:pt idx="23">
                  <c:v>3.31370193006041</c:v>
                </c:pt>
                <c:pt idx="24">
                  <c:v>3.9224051548591121</c:v>
                </c:pt>
                <c:pt idx="25">
                  <c:v>4.6155309913751417</c:v>
                </c:pt>
                <c:pt idx="26">
                  <c:v>5.3990966513188061</c:v>
                </c:pt>
                <c:pt idx="27">
                  <c:v>6.2784254639804793</c:v>
                </c:pt>
                <c:pt idx="28">
                  <c:v>7.2578935415851227</c:v>
                </c:pt>
                <c:pt idx="29">
                  <c:v>8.340664549471029</c:v>
                </c:pt>
                <c:pt idx="30">
                  <c:v>9.5284207467948399</c:v>
                </c:pt>
                <c:pt idx="31">
                  <c:v>10.82109992572259</c:v>
                </c:pt>
                <c:pt idx="32">
                  <c:v>12.216649080251909</c:v>
                </c:pt>
                <c:pt idx="33">
                  <c:v>13.710806472394136</c:v>
                </c:pt>
                <c:pt idx="34">
                  <c:v>15.296924132964909</c:v>
                </c:pt>
                <c:pt idx="35">
                  <c:v>16.965842651243296</c:v>
                </c:pt>
                <c:pt idx="36">
                  <c:v>18.705829309780526</c:v>
                </c:pt>
                <c:pt idx="37">
                  <c:v>20.502589175452915</c:v>
                </c:pt>
                <c:pt idx="38">
                  <c:v>22.339356669485916</c:v>
                </c:pt>
                <c:pt idx="39">
                  <c:v>24.197072451914337</c:v>
                </c:pt>
                <c:pt idx="40">
                  <c:v>26.054647255823511</c:v>
                </c:pt>
                <c:pt idx="41">
                  <c:v>27.889310720095999</c:v>
                </c:pt>
                <c:pt idx="42">
                  <c:v>29.677039458399733</c:v>
                </c:pt>
                <c:pt idx="43">
                  <c:v>31.393054757096117</c:v>
                </c:pt>
                <c:pt idx="44">
                  <c:v>33.012376623741098</c:v>
                </c:pt>
                <c:pt idx="45">
                  <c:v>34.510417624336803</c:v>
                </c:pt>
                <c:pt idx="46">
                  <c:v>35.86359725637832</c:v>
                </c:pt>
                <c:pt idx="47">
                  <c:v>37.049955688222894</c:v>
                </c:pt>
                <c:pt idx="48">
                  <c:v>38.049744699405117</c:v>
                </c:pt>
                <c:pt idx="49">
                  <c:v>38.845973679457465</c:v>
                </c:pt>
                <c:pt idx="50">
                  <c:v>39.424889626227653</c:v>
                </c:pt>
                <c:pt idx="51">
                  <c:v>39.776372208583474</c:v>
                </c:pt>
                <c:pt idx="52">
                  <c:v>39.894228040143268</c:v>
                </c:pt>
                <c:pt idx="53">
                  <c:v>39.776372208583474</c:v>
                </c:pt>
                <c:pt idx="54">
                  <c:v>39.424889626227653</c:v>
                </c:pt>
                <c:pt idx="55">
                  <c:v>38.845973679457465</c:v>
                </c:pt>
                <c:pt idx="56">
                  <c:v>38.049744699405117</c:v>
                </c:pt>
                <c:pt idx="57">
                  <c:v>37.049955688222894</c:v>
                </c:pt>
                <c:pt idx="58">
                  <c:v>35.86359725637832</c:v>
                </c:pt>
                <c:pt idx="59">
                  <c:v>34.510417624336803</c:v>
                </c:pt>
                <c:pt idx="60">
                  <c:v>33.012376623741098</c:v>
                </c:pt>
                <c:pt idx="61">
                  <c:v>31.393054757096117</c:v>
                </c:pt>
                <c:pt idx="62">
                  <c:v>29.677039458399733</c:v>
                </c:pt>
                <c:pt idx="63">
                  <c:v>27.889310720095999</c:v>
                </c:pt>
                <c:pt idx="64">
                  <c:v>26.054647255823511</c:v>
                </c:pt>
                <c:pt idx="65">
                  <c:v>24.197072451914337</c:v>
                </c:pt>
                <c:pt idx="66">
                  <c:v>22.339356669485916</c:v>
                </c:pt>
                <c:pt idx="67">
                  <c:v>20.502589175452915</c:v>
                </c:pt>
                <c:pt idx="68">
                  <c:v>18.705829309780526</c:v>
                </c:pt>
                <c:pt idx="69">
                  <c:v>16.965842651243296</c:v>
                </c:pt>
                <c:pt idx="70">
                  <c:v>15.296924132964909</c:v>
                </c:pt>
                <c:pt idx="71">
                  <c:v>13.710806472394136</c:v>
                </c:pt>
                <c:pt idx="72">
                  <c:v>12.216649080251909</c:v>
                </c:pt>
                <c:pt idx="73">
                  <c:v>10.82109992572259</c:v>
                </c:pt>
                <c:pt idx="74">
                  <c:v>9.5284207467948399</c:v>
                </c:pt>
                <c:pt idx="75">
                  <c:v>8.340664549471029</c:v>
                </c:pt>
                <c:pt idx="76">
                  <c:v>7.2578935415851227</c:v>
                </c:pt>
                <c:pt idx="77">
                  <c:v>6.2784254639804793</c:v>
                </c:pt>
                <c:pt idx="78">
                  <c:v>5.3990966513188061</c:v>
                </c:pt>
                <c:pt idx="79">
                  <c:v>4.6155309913751417</c:v>
                </c:pt>
                <c:pt idx="80">
                  <c:v>3.9224051548591121</c:v>
                </c:pt>
                <c:pt idx="81">
                  <c:v>3.31370193006041</c:v>
                </c:pt>
                <c:pt idx="82">
                  <c:v>2.7829451107324896</c:v>
                </c:pt>
                <c:pt idx="83">
                  <c:v>2.3234110510785508</c:v>
                </c:pt>
                <c:pt idx="84">
                  <c:v>1.9283136297034049</c:v>
                </c:pt>
                <c:pt idx="85">
                  <c:v>1.5909608814558021</c:v>
                </c:pt>
                <c:pt idx="86">
                  <c:v>1.3048829060551794</c:v>
                </c:pt>
                <c:pt idx="87">
                  <c:v>1.0639318070571544</c:v>
                </c:pt>
                <c:pt idx="88">
                  <c:v>0.86235533313463109</c:v>
                </c:pt>
                <c:pt idx="89">
                  <c:v>0.69484658054372228</c:v>
                </c:pt>
                <c:pt idx="90">
                  <c:v>0.55657257897571566</c:v>
                </c:pt>
                <c:pt idx="91">
                  <c:v>0.44318484119380075</c:v>
                </c:pt>
                <c:pt idx="92">
                  <c:v>0.35081503582653745</c:v>
                </c:pt>
                <c:pt idx="93">
                  <c:v>0.27605887293352871</c:v>
                </c:pt>
                <c:pt idx="94">
                  <c:v>0.21595110590788413</c:v>
                </c:pt>
                <c:pt idx="95">
                  <c:v>0.16793428305472635</c:v>
                </c:pt>
                <c:pt idx="96">
                  <c:v>0.12982355780124766</c:v>
                </c:pt>
                <c:pt idx="97">
                  <c:v>9.9769514568760348E-2</c:v>
                </c:pt>
                <c:pt idx="98">
                  <c:v>7.6220610275711934E-2</c:v>
                </c:pt>
                <c:pt idx="99">
                  <c:v>5.7886487057428097E-2</c:v>
                </c:pt>
                <c:pt idx="100">
                  <c:v>4.3703093297152287E-2</c:v>
                </c:pt>
                <c:pt idx="101">
                  <c:v>3.2800266354054468E-2</c:v>
                </c:pt>
                <c:pt idx="102">
                  <c:v>2.4472186496314993E-2</c:v>
                </c:pt>
                <c:pt idx="103">
                  <c:v>1.8150909317183744E-2</c:v>
                </c:pt>
                <c:pt idx="104">
                  <c:v>1.3383022576488537E-2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BB-8E41-8091-B27EDAB85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708512"/>
        <c:axId val="1"/>
      </c:lineChart>
      <c:catAx>
        <c:axId val="51570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3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6.5225147637795276E-3"/>
              <c:y val="0.4185932956513215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5708512"/>
        <c:crossesAt val="1"/>
        <c:crossBetween val="midCat"/>
      </c:valAx>
      <c:spPr>
        <a:noFill/>
        <a:ln w="3175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Standard normal distribution</a:t>
            </a:r>
          </a:p>
        </c:rich>
      </c:tx>
      <c:layout>
        <c:manualLayout>
          <c:xMode val="edge"/>
          <c:yMode val="edge"/>
          <c:x val="0.24014353674540681"/>
          <c:y val="1.066680480729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45860673665802"/>
          <c:y val="0.12134677165354302"/>
          <c:w val="0.78099792213473307"/>
          <c:h val="0.693661732283464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'Naegele''s rule 2023'!$I$1</c:f>
              <c:strCache>
                <c:ptCount val="1"/>
                <c:pt idx="0">
                  <c:v>P(z)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'Naegele''s rule 2023'!$H$2:$H$106</c:f>
              <c:numCache>
                <c:formatCode>0.00</c:formatCode>
                <c:ptCount val="105"/>
                <c:pt idx="0">
                  <c:v>-4</c:v>
                </c:pt>
                <c:pt idx="1">
                  <c:v>-3.9230769230769229</c:v>
                </c:pt>
                <c:pt idx="2">
                  <c:v>-3.8461538461538463</c:v>
                </c:pt>
                <c:pt idx="3">
                  <c:v>-3.7692307692307692</c:v>
                </c:pt>
                <c:pt idx="4">
                  <c:v>-3.6923076923076925</c:v>
                </c:pt>
                <c:pt idx="5">
                  <c:v>-3.6153846153846154</c:v>
                </c:pt>
                <c:pt idx="6">
                  <c:v>-3.5384615384615383</c:v>
                </c:pt>
                <c:pt idx="7">
                  <c:v>-3.4615384615384617</c:v>
                </c:pt>
                <c:pt idx="8">
                  <c:v>-3.3846153846153846</c:v>
                </c:pt>
                <c:pt idx="9">
                  <c:v>-3.3076923076923075</c:v>
                </c:pt>
                <c:pt idx="10">
                  <c:v>-3.2307692307692308</c:v>
                </c:pt>
                <c:pt idx="11">
                  <c:v>-3.1538461538461537</c:v>
                </c:pt>
                <c:pt idx="12">
                  <c:v>-3.0769230769230771</c:v>
                </c:pt>
                <c:pt idx="13">
                  <c:v>-3</c:v>
                </c:pt>
                <c:pt idx="14">
                  <c:v>-2.9230769230769229</c:v>
                </c:pt>
                <c:pt idx="15">
                  <c:v>-2.8461538461538463</c:v>
                </c:pt>
                <c:pt idx="16">
                  <c:v>-2.7692307692307692</c:v>
                </c:pt>
                <c:pt idx="17">
                  <c:v>-2.6923076923076925</c:v>
                </c:pt>
                <c:pt idx="18">
                  <c:v>-2.6153846153846154</c:v>
                </c:pt>
                <c:pt idx="19">
                  <c:v>-2.5384615384615383</c:v>
                </c:pt>
                <c:pt idx="20">
                  <c:v>-2.4615384615384617</c:v>
                </c:pt>
                <c:pt idx="21">
                  <c:v>-2.3846153846153846</c:v>
                </c:pt>
                <c:pt idx="22">
                  <c:v>-2.3076923076923075</c:v>
                </c:pt>
                <c:pt idx="23">
                  <c:v>-2.2307692307692308</c:v>
                </c:pt>
                <c:pt idx="24">
                  <c:v>-2.1538461538461537</c:v>
                </c:pt>
                <c:pt idx="25">
                  <c:v>-2.0769230769230771</c:v>
                </c:pt>
                <c:pt idx="26">
                  <c:v>-2</c:v>
                </c:pt>
                <c:pt idx="27">
                  <c:v>-1.9230769230769231</c:v>
                </c:pt>
                <c:pt idx="28">
                  <c:v>-1.8461538461538463</c:v>
                </c:pt>
                <c:pt idx="29">
                  <c:v>-1.7692307692307692</c:v>
                </c:pt>
                <c:pt idx="30">
                  <c:v>-1.6923076923076923</c:v>
                </c:pt>
                <c:pt idx="31">
                  <c:v>-1.6153846153846154</c:v>
                </c:pt>
                <c:pt idx="32">
                  <c:v>-1.5384615384615385</c:v>
                </c:pt>
                <c:pt idx="33">
                  <c:v>-1.4615384615384615</c:v>
                </c:pt>
                <c:pt idx="34">
                  <c:v>-1.3846153846153846</c:v>
                </c:pt>
                <c:pt idx="35">
                  <c:v>-1.3076923076923077</c:v>
                </c:pt>
                <c:pt idx="36">
                  <c:v>-1.2307692307692308</c:v>
                </c:pt>
                <c:pt idx="37">
                  <c:v>-1.1538461538461537</c:v>
                </c:pt>
                <c:pt idx="38">
                  <c:v>-1.0769230769230769</c:v>
                </c:pt>
                <c:pt idx="39">
                  <c:v>-1</c:v>
                </c:pt>
                <c:pt idx="40">
                  <c:v>-0.92307692307692313</c:v>
                </c:pt>
                <c:pt idx="41">
                  <c:v>-0.84615384615384615</c:v>
                </c:pt>
                <c:pt idx="42">
                  <c:v>-0.76923076923076927</c:v>
                </c:pt>
                <c:pt idx="43">
                  <c:v>-0.69230769230769229</c:v>
                </c:pt>
                <c:pt idx="44">
                  <c:v>-0.61538461538461542</c:v>
                </c:pt>
                <c:pt idx="45">
                  <c:v>-0.53846153846153844</c:v>
                </c:pt>
                <c:pt idx="46">
                  <c:v>-0.46153846153846156</c:v>
                </c:pt>
                <c:pt idx="47">
                  <c:v>-0.38461538461538464</c:v>
                </c:pt>
                <c:pt idx="48">
                  <c:v>-0.30769230769230771</c:v>
                </c:pt>
                <c:pt idx="49">
                  <c:v>-0.23076923076923078</c:v>
                </c:pt>
                <c:pt idx="50">
                  <c:v>-0.15384615384615385</c:v>
                </c:pt>
                <c:pt idx="51">
                  <c:v>-7.6923076923076927E-2</c:v>
                </c:pt>
                <c:pt idx="52">
                  <c:v>0</c:v>
                </c:pt>
                <c:pt idx="53">
                  <c:v>7.6923076923076927E-2</c:v>
                </c:pt>
                <c:pt idx="54">
                  <c:v>0.15384615384615385</c:v>
                </c:pt>
                <c:pt idx="55">
                  <c:v>0.23076923076923078</c:v>
                </c:pt>
                <c:pt idx="56">
                  <c:v>0.30769230769230771</c:v>
                </c:pt>
                <c:pt idx="57">
                  <c:v>0.38461538461538464</c:v>
                </c:pt>
                <c:pt idx="58">
                  <c:v>0.46153846153846156</c:v>
                </c:pt>
                <c:pt idx="59">
                  <c:v>0.53846153846153844</c:v>
                </c:pt>
                <c:pt idx="60">
                  <c:v>0.61538461538461542</c:v>
                </c:pt>
                <c:pt idx="61">
                  <c:v>0.69230769230769229</c:v>
                </c:pt>
                <c:pt idx="62">
                  <c:v>0.76923076923076927</c:v>
                </c:pt>
                <c:pt idx="63">
                  <c:v>0.84615384615384615</c:v>
                </c:pt>
                <c:pt idx="64">
                  <c:v>0.92307692307692313</c:v>
                </c:pt>
                <c:pt idx="65">
                  <c:v>1</c:v>
                </c:pt>
                <c:pt idx="66">
                  <c:v>1.0769230769230769</c:v>
                </c:pt>
                <c:pt idx="67">
                  <c:v>1.1538461538461537</c:v>
                </c:pt>
                <c:pt idx="68">
                  <c:v>1.2307692307692308</c:v>
                </c:pt>
                <c:pt idx="69">
                  <c:v>1.3076923076923077</c:v>
                </c:pt>
                <c:pt idx="70">
                  <c:v>1.3846153846153846</c:v>
                </c:pt>
                <c:pt idx="71">
                  <c:v>1.4615384615384615</c:v>
                </c:pt>
                <c:pt idx="72">
                  <c:v>1.5384615384615385</c:v>
                </c:pt>
                <c:pt idx="73">
                  <c:v>1.6153846153846154</c:v>
                </c:pt>
                <c:pt idx="74">
                  <c:v>1.6923076923076923</c:v>
                </c:pt>
                <c:pt idx="75">
                  <c:v>1.7692307692307692</c:v>
                </c:pt>
                <c:pt idx="76">
                  <c:v>1.8461538461538463</c:v>
                </c:pt>
                <c:pt idx="77">
                  <c:v>1.9230769230769231</c:v>
                </c:pt>
                <c:pt idx="78">
                  <c:v>2</c:v>
                </c:pt>
                <c:pt idx="79">
                  <c:v>2.0769230769230771</c:v>
                </c:pt>
                <c:pt idx="80">
                  <c:v>2.1538461538461537</c:v>
                </c:pt>
                <c:pt idx="81">
                  <c:v>2.2307692307692308</c:v>
                </c:pt>
                <c:pt idx="82">
                  <c:v>2.3076923076923075</c:v>
                </c:pt>
                <c:pt idx="83">
                  <c:v>2.3846153846153846</c:v>
                </c:pt>
                <c:pt idx="84">
                  <c:v>2.4615384615384617</c:v>
                </c:pt>
                <c:pt idx="85">
                  <c:v>2.5384615384615383</c:v>
                </c:pt>
                <c:pt idx="86">
                  <c:v>2.6153846153846154</c:v>
                </c:pt>
                <c:pt idx="87">
                  <c:v>2.6923076923076925</c:v>
                </c:pt>
                <c:pt idx="88">
                  <c:v>2.7692307692307692</c:v>
                </c:pt>
                <c:pt idx="89">
                  <c:v>2.8461538461538463</c:v>
                </c:pt>
                <c:pt idx="90">
                  <c:v>2.9230769230769229</c:v>
                </c:pt>
                <c:pt idx="91">
                  <c:v>3</c:v>
                </c:pt>
                <c:pt idx="92">
                  <c:v>3.0769230769230771</c:v>
                </c:pt>
                <c:pt idx="93">
                  <c:v>3.1538461538461537</c:v>
                </c:pt>
                <c:pt idx="94">
                  <c:v>3.2307692307692308</c:v>
                </c:pt>
                <c:pt idx="95">
                  <c:v>3.3076923076923075</c:v>
                </c:pt>
                <c:pt idx="96">
                  <c:v>3.3846153846153846</c:v>
                </c:pt>
                <c:pt idx="97">
                  <c:v>3.4615384615384617</c:v>
                </c:pt>
                <c:pt idx="98">
                  <c:v>3.5384615384615383</c:v>
                </c:pt>
                <c:pt idx="99">
                  <c:v>3.6153846153846154</c:v>
                </c:pt>
                <c:pt idx="100">
                  <c:v>3.6923076923076925</c:v>
                </c:pt>
                <c:pt idx="101">
                  <c:v>3.7692307692307692</c:v>
                </c:pt>
                <c:pt idx="102">
                  <c:v>3.8461538461538463</c:v>
                </c:pt>
                <c:pt idx="103">
                  <c:v>3.9230769230769229</c:v>
                </c:pt>
                <c:pt idx="104">
                  <c:v>4</c:v>
                </c:pt>
              </c:numCache>
            </c:numRef>
          </c:xVal>
          <c:yVal>
            <c:numRef>
              <c:f>'Naegele''s rule 2023'!$I$2:$I$106</c:f>
              <c:numCache>
                <c:formatCode>0.00000</c:formatCode>
                <c:ptCount val="105"/>
                <c:pt idx="0">
                  <c:v>1.3383022576488537E-4</c:v>
                </c:pt>
                <c:pt idx="1">
                  <c:v>1.8150909317183746E-4</c:v>
                </c:pt>
                <c:pt idx="2">
                  <c:v>2.4472186496314992E-4</c:v>
                </c:pt>
                <c:pt idx="3">
                  <c:v>3.280026635405447E-4</c:v>
                </c:pt>
                <c:pt idx="4">
                  <c:v>4.3703093297152288E-4</c:v>
                </c:pt>
                <c:pt idx="5">
                  <c:v>5.7886487057428096E-4</c:v>
                </c:pt>
                <c:pt idx="6">
                  <c:v>7.622061027571193E-4</c:v>
                </c:pt>
                <c:pt idx="7">
                  <c:v>9.9769514568760352E-4</c:v>
                </c:pt>
                <c:pt idx="8">
                  <c:v>1.2982355780124767E-3</c:v>
                </c:pt>
                <c:pt idx="9">
                  <c:v>1.6793428305472635E-3</c:v>
                </c:pt>
                <c:pt idx="10">
                  <c:v>2.1595110590788415E-3</c:v>
                </c:pt>
                <c:pt idx="11">
                  <c:v>2.7605887293352871E-3</c:v>
                </c:pt>
                <c:pt idx="12">
                  <c:v>3.5081503582653746E-3</c:v>
                </c:pt>
                <c:pt idx="13">
                  <c:v>4.4318484119380075E-3</c:v>
                </c:pt>
                <c:pt idx="14">
                  <c:v>5.565725789757156E-3</c:v>
                </c:pt>
                <c:pt idx="15">
                  <c:v>6.948465805437223E-3</c:v>
                </c:pt>
                <c:pt idx="16">
                  <c:v>8.6235533313463106E-3</c:v>
                </c:pt>
                <c:pt idx="17">
                  <c:v>1.0639318070571543E-2</c:v>
                </c:pt>
                <c:pt idx="18">
                  <c:v>1.3048829060551794E-2</c:v>
                </c:pt>
                <c:pt idx="19">
                  <c:v>1.590960881455802E-2</c:v>
                </c:pt>
                <c:pt idx="20">
                  <c:v>1.9283136297034049E-2</c:v>
                </c:pt>
                <c:pt idx="21">
                  <c:v>2.3234110510785506E-2</c:v>
                </c:pt>
                <c:pt idx="22">
                  <c:v>2.7829451107324897E-2</c:v>
                </c:pt>
                <c:pt idx="23">
                  <c:v>3.3137019300604101E-2</c:v>
                </c:pt>
                <c:pt idx="24">
                  <c:v>3.922405154859112E-2</c:v>
                </c:pt>
                <c:pt idx="25">
                  <c:v>4.6155309913751413E-2</c:v>
                </c:pt>
                <c:pt idx="26">
                  <c:v>5.3990966513188063E-2</c:v>
                </c:pt>
                <c:pt idx="27">
                  <c:v>6.278425463980479E-2</c:v>
                </c:pt>
                <c:pt idx="28">
                  <c:v>7.2578935415851226E-2</c:v>
                </c:pt>
                <c:pt idx="29">
                  <c:v>8.3406645494710288E-2</c:v>
                </c:pt>
                <c:pt idx="30">
                  <c:v>9.5284207467948398E-2</c:v>
                </c:pt>
                <c:pt idx="31">
                  <c:v>0.10821099925722591</c:v>
                </c:pt>
                <c:pt idx="32">
                  <c:v>0.12216649080251908</c:v>
                </c:pt>
                <c:pt idx="33">
                  <c:v>0.13710806472394135</c:v>
                </c:pt>
                <c:pt idx="34">
                  <c:v>0.15296924132964909</c:v>
                </c:pt>
                <c:pt idx="35">
                  <c:v>0.16965842651243296</c:v>
                </c:pt>
                <c:pt idx="36">
                  <c:v>0.18705829309780528</c:v>
                </c:pt>
                <c:pt idx="37">
                  <c:v>0.20502589175452915</c:v>
                </c:pt>
                <c:pt idx="38">
                  <c:v>0.22339356669485916</c:v>
                </c:pt>
                <c:pt idx="39">
                  <c:v>0.24197072451914337</c:v>
                </c:pt>
                <c:pt idx="40">
                  <c:v>0.2605464725582351</c:v>
                </c:pt>
                <c:pt idx="41">
                  <c:v>0.27889310720096</c:v>
                </c:pt>
                <c:pt idx="42">
                  <c:v>0.29677039458399734</c:v>
                </c:pt>
                <c:pt idx="43">
                  <c:v>0.31393054757096117</c:v>
                </c:pt>
                <c:pt idx="44">
                  <c:v>0.33012376623741096</c:v>
                </c:pt>
                <c:pt idx="45">
                  <c:v>0.34510417624336803</c:v>
                </c:pt>
                <c:pt idx="46">
                  <c:v>0.35863597256378321</c:v>
                </c:pt>
                <c:pt idx="47">
                  <c:v>0.37049955688222891</c:v>
                </c:pt>
                <c:pt idx="48">
                  <c:v>0.38049744699405119</c:v>
                </c:pt>
                <c:pt idx="49">
                  <c:v>0.38845973679457468</c:v>
                </c:pt>
                <c:pt idx="50">
                  <c:v>0.39424889626227655</c:v>
                </c:pt>
                <c:pt idx="51">
                  <c:v>0.39776372208583477</c:v>
                </c:pt>
                <c:pt idx="52">
                  <c:v>0.3989422804014327</c:v>
                </c:pt>
                <c:pt idx="53">
                  <c:v>0.39776372208583477</c:v>
                </c:pt>
                <c:pt idx="54">
                  <c:v>0.39424889626227655</c:v>
                </c:pt>
                <c:pt idx="55">
                  <c:v>0.38845973679457468</c:v>
                </c:pt>
                <c:pt idx="56">
                  <c:v>0.38049744699405119</c:v>
                </c:pt>
                <c:pt idx="57">
                  <c:v>0.37049955688222891</c:v>
                </c:pt>
                <c:pt idx="58">
                  <c:v>0.35863597256378321</c:v>
                </c:pt>
                <c:pt idx="59">
                  <c:v>0.34510417624336803</c:v>
                </c:pt>
                <c:pt idx="60">
                  <c:v>0.33012376623741096</c:v>
                </c:pt>
                <c:pt idx="61">
                  <c:v>0.31393054757096117</c:v>
                </c:pt>
                <c:pt idx="62">
                  <c:v>0.29677039458399734</c:v>
                </c:pt>
                <c:pt idx="63">
                  <c:v>0.27889310720096</c:v>
                </c:pt>
                <c:pt idx="64">
                  <c:v>0.2605464725582351</c:v>
                </c:pt>
                <c:pt idx="65">
                  <c:v>0.24197072451914337</c:v>
                </c:pt>
                <c:pt idx="66">
                  <c:v>0.22339356669485916</c:v>
                </c:pt>
                <c:pt idx="67">
                  <c:v>0.20502589175452915</c:v>
                </c:pt>
                <c:pt idx="68">
                  <c:v>0.18705829309780528</c:v>
                </c:pt>
                <c:pt idx="69">
                  <c:v>0.16965842651243296</c:v>
                </c:pt>
                <c:pt idx="70">
                  <c:v>0.15296924132964909</c:v>
                </c:pt>
                <c:pt idx="71">
                  <c:v>0.13710806472394135</c:v>
                </c:pt>
                <c:pt idx="72">
                  <c:v>0.12216649080251908</c:v>
                </c:pt>
                <c:pt idx="73">
                  <c:v>0.10821099925722591</c:v>
                </c:pt>
                <c:pt idx="74">
                  <c:v>9.5284207467948398E-2</c:v>
                </c:pt>
                <c:pt idx="75">
                  <c:v>8.3406645494710288E-2</c:v>
                </c:pt>
                <c:pt idx="76">
                  <c:v>7.2578935415851226E-2</c:v>
                </c:pt>
                <c:pt idx="77">
                  <c:v>6.278425463980479E-2</c:v>
                </c:pt>
                <c:pt idx="78">
                  <c:v>5.3990966513188063E-2</c:v>
                </c:pt>
                <c:pt idx="79">
                  <c:v>4.6155309913751413E-2</c:v>
                </c:pt>
                <c:pt idx="80">
                  <c:v>3.922405154859112E-2</c:v>
                </c:pt>
                <c:pt idx="81">
                  <c:v>3.3137019300604101E-2</c:v>
                </c:pt>
                <c:pt idx="82">
                  <c:v>2.7829451107324897E-2</c:v>
                </c:pt>
                <c:pt idx="83">
                  <c:v>2.3234110510785506E-2</c:v>
                </c:pt>
                <c:pt idx="84">
                  <c:v>1.9283136297034049E-2</c:v>
                </c:pt>
                <c:pt idx="85">
                  <c:v>1.590960881455802E-2</c:v>
                </c:pt>
                <c:pt idx="86">
                  <c:v>1.3048829060551794E-2</c:v>
                </c:pt>
                <c:pt idx="87">
                  <c:v>1.0639318070571543E-2</c:v>
                </c:pt>
                <c:pt idx="88">
                  <c:v>8.6235533313463106E-3</c:v>
                </c:pt>
                <c:pt idx="89">
                  <c:v>6.948465805437223E-3</c:v>
                </c:pt>
                <c:pt idx="90">
                  <c:v>5.565725789757156E-3</c:v>
                </c:pt>
                <c:pt idx="91">
                  <c:v>4.4318484119380075E-3</c:v>
                </c:pt>
                <c:pt idx="92">
                  <c:v>3.5081503582653746E-3</c:v>
                </c:pt>
                <c:pt idx="93">
                  <c:v>2.7605887293352871E-3</c:v>
                </c:pt>
                <c:pt idx="94">
                  <c:v>2.1595110590788415E-3</c:v>
                </c:pt>
                <c:pt idx="95">
                  <c:v>1.6793428305472635E-3</c:v>
                </c:pt>
                <c:pt idx="96">
                  <c:v>1.2982355780124767E-3</c:v>
                </c:pt>
                <c:pt idx="97">
                  <c:v>9.9769514568760352E-4</c:v>
                </c:pt>
                <c:pt idx="98">
                  <c:v>7.622061027571193E-4</c:v>
                </c:pt>
                <c:pt idx="99">
                  <c:v>5.7886487057428096E-4</c:v>
                </c:pt>
                <c:pt idx="100">
                  <c:v>4.3703093297152288E-4</c:v>
                </c:pt>
                <c:pt idx="101">
                  <c:v>3.280026635405447E-4</c:v>
                </c:pt>
                <c:pt idx="102">
                  <c:v>2.4472186496314992E-4</c:v>
                </c:pt>
                <c:pt idx="103">
                  <c:v>1.8150909317183746E-4</c:v>
                </c:pt>
                <c:pt idx="104">
                  <c:v>1.3383022576488537E-4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4E-0B41-B111-F2D4B49F7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6800"/>
        <c:axId val="1"/>
      </c:scatterChart>
      <c:valAx>
        <c:axId val="515736800"/>
        <c:scaling>
          <c:orientation val="minMax"/>
          <c:max val="4"/>
          <c:min val="-4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P(z)</a:t>
                </a:r>
              </a:p>
            </c:rich>
          </c:tx>
          <c:layout>
            <c:manualLayout>
              <c:xMode val="edge"/>
              <c:yMode val="edge"/>
              <c:x val="7.09235564304462E-3"/>
              <c:y val="0.403784500621632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573680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86067366579059E-3"/>
          <c:y val="1.0820555325321174E-2"/>
          <c:w val="0.99479139326334209"/>
          <c:h val="0.978089536488351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'Naegele''s rule 2023'!$I$1</c:f>
              <c:strCache>
                <c:ptCount val="1"/>
                <c:pt idx="0">
                  <c:v>P(z)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'Naegele''s rule 2023'!$H$2:$H$106</c:f>
              <c:numCache>
                <c:formatCode>0.00</c:formatCode>
                <c:ptCount val="105"/>
                <c:pt idx="0">
                  <c:v>-4</c:v>
                </c:pt>
                <c:pt idx="1">
                  <c:v>-3.9230769230769229</c:v>
                </c:pt>
                <c:pt idx="2">
                  <c:v>-3.8461538461538463</c:v>
                </c:pt>
                <c:pt idx="3">
                  <c:v>-3.7692307692307692</c:v>
                </c:pt>
                <c:pt idx="4">
                  <c:v>-3.6923076923076925</c:v>
                </c:pt>
                <c:pt idx="5">
                  <c:v>-3.6153846153846154</c:v>
                </c:pt>
                <c:pt idx="6">
                  <c:v>-3.5384615384615383</c:v>
                </c:pt>
                <c:pt idx="7">
                  <c:v>-3.4615384615384617</c:v>
                </c:pt>
                <c:pt idx="8">
                  <c:v>-3.3846153846153846</c:v>
                </c:pt>
                <c:pt idx="9">
                  <c:v>-3.3076923076923075</c:v>
                </c:pt>
                <c:pt idx="10">
                  <c:v>-3.2307692307692308</c:v>
                </c:pt>
                <c:pt idx="11">
                  <c:v>-3.1538461538461537</c:v>
                </c:pt>
                <c:pt idx="12">
                  <c:v>-3.0769230769230771</c:v>
                </c:pt>
                <c:pt idx="13">
                  <c:v>-3</c:v>
                </c:pt>
                <c:pt idx="14">
                  <c:v>-2.9230769230769229</c:v>
                </c:pt>
                <c:pt idx="15">
                  <c:v>-2.8461538461538463</c:v>
                </c:pt>
                <c:pt idx="16">
                  <c:v>-2.7692307692307692</c:v>
                </c:pt>
                <c:pt idx="17">
                  <c:v>-2.6923076923076925</c:v>
                </c:pt>
                <c:pt idx="18">
                  <c:v>-2.6153846153846154</c:v>
                </c:pt>
                <c:pt idx="19">
                  <c:v>-2.5384615384615383</c:v>
                </c:pt>
                <c:pt idx="20">
                  <c:v>-2.4615384615384617</c:v>
                </c:pt>
                <c:pt idx="21">
                  <c:v>-2.3846153846153846</c:v>
                </c:pt>
                <c:pt idx="22">
                  <c:v>-2.3076923076923075</c:v>
                </c:pt>
                <c:pt idx="23">
                  <c:v>-2.2307692307692308</c:v>
                </c:pt>
                <c:pt idx="24">
                  <c:v>-2.1538461538461537</c:v>
                </c:pt>
                <c:pt idx="25">
                  <c:v>-2.0769230769230771</c:v>
                </c:pt>
                <c:pt idx="26">
                  <c:v>-2</c:v>
                </c:pt>
                <c:pt idx="27">
                  <c:v>-1.9230769230769231</c:v>
                </c:pt>
                <c:pt idx="28">
                  <c:v>-1.8461538461538463</c:v>
                </c:pt>
                <c:pt idx="29">
                  <c:v>-1.7692307692307692</c:v>
                </c:pt>
                <c:pt idx="30">
                  <c:v>-1.6923076923076923</c:v>
                </c:pt>
                <c:pt idx="31">
                  <c:v>-1.6153846153846154</c:v>
                </c:pt>
                <c:pt idx="32">
                  <c:v>-1.5384615384615385</c:v>
                </c:pt>
                <c:pt idx="33">
                  <c:v>-1.4615384615384615</c:v>
                </c:pt>
                <c:pt idx="34">
                  <c:v>-1.3846153846153846</c:v>
                </c:pt>
                <c:pt idx="35">
                  <c:v>-1.3076923076923077</c:v>
                </c:pt>
                <c:pt idx="36">
                  <c:v>-1.2307692307692308</c:v>
                </c:pt>
                <c:pt idx="37">
                  <c:v>-1.1538461538461537</c:v>
                </c:pt>
                <c:pt idx="38">
                  <c:v>-1.0769230769230769</c:v>
                </c:pt>
                <c:pt idx="39">
                  <c:v>-1</c:v>
                </c:pt>
                <c:pt idx="40">
                  <c:v>-0.92307692307692313</c:v>
                </c:pt>
                <c:pt idx="41">
                  <c:v>-0.84615384615384615</c:v>
                </c:pt>
                <c:pt idx="42">
                  <c:v>-0.76923076923076927</c:v>
                </c:pt>
                <c:pt idx="43">
                  <c:v>-0.69230769230769229</c:v>
                </c:pt>
                <c:pt idx="44">
                  <c:v>-0.61538461538461542</c:v>
                </c:pt>
                <c:pt idx="45">
                  <c:v>-0.53846153846153844</c:v>
                </c:pt>
                <c:pt idx="46">
                  <c:v>-0.46153846153846156</c:v>
                </c:pt>
                <c:pt idx="47">
                  <c:v>-0.38461538461538464</c:v>
                </c:pt>
                <c:pt idx="48">
                  <c:v>-0.30769230769230771</c:v>
                </c:pt>
                <c:pt idx="49">
                  <c:v>-0.23076923076923078</c:v>
                </c:pt>
                <c:pt idx="50">
                  <c:v>-0.15384615384615385</c:v>
                </c:pt>
                <c:pt idx="51">
                  <c:v>-7.6923076923076927E-2</c:v>
                </c:pt>
                <c:pt idx="52">
                  <c:v>0</c:v>
                </c:pt>
                <c:pt idx="53">
                  <c:v>7.6923076923076927E-2</c:v>
                </c:pt>
                <c:pt idx="54">
                  <c:v>0.15384615384615385</c:v>
                </c:pt>
                <c:pt idx="55">
                  <c:v>0.23076923076923078</c:v>
                </c:pt>
                <c:pt idx="56">
                  <c:v>0.30769230769230771</c:v>
                </c:pt>
                <c:pt idx="57">
                  <c:v>0.38461538461538464</c:v>
                </c:pt>
                <c:pt idx="58">
                  <c:v>0.46153846153846156</c:v>
                </c:pt>
                <c:pt idx="59">
                  <c:v>0.53846153846153844</c:v>
                </c:pt>
                <c:pt idx="60">
                  <c:v>0.61538461538461542</c:v>
                </c:pt>
                <c:pt idx="61">
                  <c:v>0.69230769230769229</c:v>
                </c:pt>
                <c:pt idx="62">
                  <c:v>0.76923076923076927</c:v>
                </c:pt>
                <c:pt idx="63">
                  <c:v>0.84615384615384615</c:v>
                </c:pt>
                <c:pt idx="64">
                  <c:v>0.92307692307692313</c:v>
                </c:pt>
                <c:pt idx="65">
                  <c:v>1</c:v>
                </c:pt>
                <c:pt idx="66">
                  <c:v>1.0769230769230769</c:v>
                </c:pt>
                <c:pt idx="67">
                  <c:v>1.1538461538461537</c:v>
                </c:pt>
                <c:pt idx="68">
                  <c:v>1.2307692307692308</c:v>
                </c:pt>
                <c:pt idx="69">
                  <c:v>1.3076923076923077</c:v>
                </c:pt>
                <c:pt idx="70">
                  <c:v>1.3846153846153846</c:v>
                </c:pt>
                <c:pt idx="71">
                  <c:v>1.4615384615384615</c:v>
                </c:pt>
                <c:pt idx="72">
                  <c:v>1.5384615384615385</c:v>
                </c:pt>
                <c:pt idx="73">
                  <c:v>1.6153846153846154</c:v>
                </c:pt>
                <c:pt idx="74">
                  <c:v>1.6923076923076923</c:v>
                </c:pt>
                <c:pt idx="75">
                  <c:v>1.7692307692307692</c:v>
                </c:pt>
                <c:pt idx="76">
                  <c:v>1.8461538461538463</c:v>
                </c:pt>
                <c:pt idx="77">
                  <c:v>1.9230769230769231</c:v>
                </c:pt>
                <c:pt idx="78">
                  <c:v>2</c:v>
                </c:pt>
                <c:pt idx="79">
                  <c:v>2.0769230769230771</c:v>
                </c:pt>
                <c:pt idx="80">
                  <c:v>2.1538461538461537</c:v>
                </c:pt>
                <c:pt idx="81">
                  <c:v>2.2307692307692308</c:v>
                </c:pt>
                <c:pt idx="82">
                  <c:v>2.3076923076923075</c:v>
                </c:pt>
                <c:pt idx="83">
                  <c:v>2.3846153846153846</c:v>
                </c:pt>
                <c:pt idx="84">
                  <c:v>2.4615384615384617</c:v>
                </c:pt>
                <c:pt idx="85">
                  <c:v>2.5384615384615383</c:v>
                </c:pt>
                <c:pt idx="86">
                  <c:v>2.6153846153846154</c:v>
                </c:pt>
                <c:pt idx="87">
                  <c:v>2.6923076923076925</c:v>
                </c:pt>
                <c:pt idx="88">
                  <c:v>2.7692307692307692</c:v>
                </c:pt>
                <c:pt idx="89">
                  <c:v>2.8461538461538463</c:v>
                </c:pt>
                <c:pt idx="90">
                  <c:v>2.9230769230769229</c:v>
                </c:pt>
                <c:pt idx="91">
                  <c:v>3</c:v>
                </c:pt>
                <c:pt idx="92">
                  <c:v>3.0769230769230771</c:v>
                </c:pt>
                <c:pt idx="93">
                  <c:v>3.1538461538461537</c:v>
                </c:pt>
                <c:pt idx="94">
                  <c:v>3.2307692307692308</c:v>
                </c:pt>
                <c:pt idx="95">
                  <c:v>3.3076923076923075</c:v>
                </c:pt>
                <c:pt idx="96">
                  <c:v>3.3846153846153846</c:v>
                </c:pt>
                <c:pt idx="97">
                  <c:v>3.4615384615384617</c:v>
                </c:pt>
                <c:pt idx="98">
                  <c:v>3.5384615384615383</c:v>
                </c:pt>
                <c:pt idx="99">
                  <c:v>3.6153846153846154</c:v>
                </c:pt>
                <c:pt idx="100">
                  <c:v>3.6923076923076925</c:v>
                </c:pt>
                <c:pt idx="101">
                  <c:v>3.7692307692307692</c:v>
                </c:pt>
                <c:pt idx="102">
                  <c:v>3.8461538461538463</c:v>
                </c:pt>
                <c:pt idx="103">
                  <c:v>3.9230769230769229</c:v>
                </c:pt>
                <c:pt idx="104">
                  <c:v>4</c:v>
                </c:pt>
              </c:numCache>
            </c:numRef>
          </c:xVal>
          <c:yVal>
            <c:numRef>
              <c:f>'Naegele''s rule 2023'!$I$2:$I$106</c:f>
              <c:numCache>
                <c:formatCode>0.00000</c:formatCode>
                <c:ptCount val="105"/>
                <c:pt idx="0">
                  <c:v>1.3383022576488537E-4</c:v>
                </c:pt>
                <c:pt idx="1">
                  <c:v>1.8150909317183746E-4</c:v>
                </c:pt>
                <c:pt idx="2">
                  <c:v>2.4472186496314992E-4</c:v>
                </c:pt>
                <c:pt idx="3">
                  <c:v>3.280026635405447E-4</c:v>
                </c:pt>
                <c:pt idx="4">
                  <c:v>4.3703093297152288E-4</c:v>
                </c:pt>
                <c:pt idx="5">
                  <c:v>5.7886487057428096E-4</c:v>
                </c:pt>
                <c:pt idx="6">
                  <c:v>7.622061027571193E-4</c:v>
                </c:pt>
                <c:pt idx="7">
                  <c:v>9.9769514568760352E-4</c:v>
                </c:pt>
                <c:pt idx="8">
                  <c:v>1.2982355780124767E-3</c:v>
                </c:pt>
                <c:pt idx="9">
                  <c:v>1.6793428305472635E-3</c:v>
                </c:pt>
                <c:pt idx="10">
                  <c:v>2.1595110590788415E-3</c:v>
                </c:pt>
                <c:pt idx="11">
                  <c:v>2.7605887293352871E-3</c:v>
                </c:pt>
                <c:pt idx="12">
                  <c:v>3.5081503582653746E-3</c:v>
                </c:pt>
                <c:pt idx="13">
                  <c:v>4.4318484119380075E-3</c:v>
                </c:pt>
                <c:pt idx="14">
                  <c:v>5.565725789757156E-3</c:v>
                </c:pt>
                <c:pt idx="15">
                  <c:v>6.948465805437223E-3</c:v>
                </c:pt>
                <c:pt idx="16">
                  <c:v>8.6235533313463106E-3</c:v>
                </c:pt>
                <c:pt idx="17">
                  <c:v>1.0639318070571543E-2</c:v>
                </c:pt>
                <c:pt idx="18">
                  <c:v>1.3048829060551794E-2</c:v>
                </c:pt>
                <c:pt idx="19">
                  <c:v>1.590960881455802E-2</c:v>
                </c:pt>
                <c:pt idx="20">
                  <c:v>1.9283136297034049E-2</c:v>
                </c:pt>
                <c:pt idx="21">
                  <c:v>2.3234110510785506E-2</c:v>
                </c:pt>
                <c:pt idx="22">
                  <c:v>2.7829451107324897E-2</c:v>
                </c:pt>
                <c:pt idx="23">
                  <c:v>3.3137019300604101E-2</c:v>
                </c:pt>
                <c:pt idx="24">
                  <c:v>3.922405154859112E-2</c:v>
                </c:pt>
                <c:pt idx="25">
                  <c:v>4.6155309913751413E-2</c:v>
                </c:pt>
                <c:pt idx="26">
                  <c:v>5.3990966513188063E-2</c:v>
                </c:pt>
                <c:pt idx="27">
                  <c:v>6.278425463980479E-2</c:v>
                </c:pt>
                <c:pt idx="28">
                  <c:v>7.2578935415851226E-2</c:v>
                </c:pt>
                <c:pt idx="29">
                  <c:v>8.3406645494710288E-2</c:v>
                </c:pt>
                <c:pt idx="30">
                  <c:v>9.5284207467948398E-2</c:v>
                </c:pt>
                <c:pt idx="31">
                  <c:v>0.10821099925722591</c:v>
                </c:pt>
                <c:pt idx="32">
                  <c:v>0.12216649080251908</c:v>
                </c:pt>
                <c:pt idx="33">
                  <c:v>0.13710806472394135</c:v>
                </c:pt>
                <c:pt idx="34">
                  <c:v>0.15296924132964909</c:v>
                </c:pt>
                <c:pt idx="35">
                  <c:v>0.16965842651243296</c:v>
                </c:pt>
                <c:pt idx="36">
                  <c:v>0.18705829309780528</c:v>
                </c:pt>
                <c:pt idx="37">
                  <c:v>0.20502589175452915</c:v>
                </c:pt>
                <c:pt idx="38">
                  <c:v>0.22339356669485916</c:v>
                </c:pt>
                <c:pt idx="39">
                  <c:v>0.24197072451914337</c:v>
                </c:pt>
                <c:pt idx="40">
                  <c:v>0.2605464725582351</c:v>
                </c:pt>
                <c:pt idx="41">
                  <c:v>0.27889310720096</c:v>
                </c:pt>
                <c:pt idx="42">
                  <c:v>0.29677039458399734</c:v>
                </c:pt>
                <c:pt idx="43">
                  <c:v>0.31393054757096117</c:v>
                </c:pt>
                <c:pt idx="44">
                  <c:v>0.33012376623741096</c:v>
                </c:pt>
                <c:pt idx="45">
                  <c:v>0.34510417624336803</c:v>
                </c:pt>
                <c:pt idx="46">
                  <c:v>0.35863597256378321</c:v>
                </c:pt>
                <c:pt idx="47">
                  <c:v>0.37049955688222891</c:v>
                </c:pt>
                <c:pt idx="48">
                  <c:v>0.38049744699405119</c:v>
                </c:pt>
                <c:pt idx="49">
                  <c:v>0.38845973679457468</c:v>
                </c:pt>
                <c:pt idx="50">
                  <c:v>0.39424889626227655</c:v>
                </c:pt>
                <c:pt idx="51">
                  <c:v>0.39776372208583477</c:v>
                </c:pt>
                <c:pt idx="52">
                  <c:v>0.3989422804014327</c:v>
                </c:pt>
                <c:pt idx="53">
                  <c:v>0.39776372208583477</c:v>
                </c:pt>
                <c:pt idx="54">
                  <c:v>0.39424889626227655</c:v>
                </c:pt>
                <c:pt idx="55">
                  <c:v>0.38845973679457468</c:v>
                </c:pt>
                <c:pt idx="56">
                  <c:v>0.38049744699405119</c:v>
                </c:pt>
                <c:pt idx="57">
                  <c:v>0.37049955688222891</c:v>
                </c:pt>
                <c:pt idx="58">
                  <c:v>0.35863597256378321</c:v>
                </c:pt>
                <c:pt idx="59">
                  <c:v>0.34510417624336803</c:v>
                </c:pt>
                <c:pt idx="60">
                  <c:v>0.33012376623741096</c:v>
                </c:pt>
                <c:pt idx="61">
                  <c:v>0.31393054757096117</c:v>
                </c:pt>
                <c:pt idx="62">
                  <c:v>0.29677039458399734</c:v>
                </c:pt>
                <c:pt idx="63">
                  <c:v>0.27889310720096</c:v>
                </c:pt>
                <c:pt idx="64">
                  <c:v>0.2605464725582351</c:v>
                </c:pt>
                <c:pt idx="65">
                  <c:v>0.24197072451914337</c:v>
                </c:pt>
                <c:pt idx="66">
                  <c:v>0.22339356669485916</c:v>
                </c:pt>
                <c:pt idx="67">
                  <c:v>0.20502589175452915</c:v>
                </c:pt>
                <c:pt idx="68">
                  <c:v>0.18705829309780528</c:v>
                </c:pt>
                <c:pt idx="69">
                  <c:v>0.16965842651243296</c:v>
                </c:pt>
                <c:pt idx="70">
                  <c:v>0.15296924132964909</c:v>
                </c:pt>
                <c:pt idx="71">
                  <c:v>0.13710806472394135</c:v>
                </c:pt>
                <c:pt idx="72">
                  <c:v>0.12216649080251908</c:v>
                </c:pt>
                <c:pt idx="73">
                  <c:v>0.10821099925722591</c:v>
                </c:pt>
                <c:pt idx="74">
                  <c:v>9.5284207467948398E-2</c:v>
                </c:pt>
                <c:pt idx="75">
                  <c:v>8.3406645494710288E-2</c:v>
                </c:pt>
                <c:pt idx="76">
                  <c:v>7.2578935415851226E-2</c:v>
                </c:pt>
                <c:pt idx="77">
                  <c:v>6.278425463980479E-2</c:v>
                </c:pt>
                <c:pt idx="78">
                  <c:v>5.3990966513188063E-2</c:v>
                </c:pt>
                <c:pt idx="79">
                  <c:v>4.6155309913751413E-2</c:v>
                </c:pt>
                <c:pt idx="80">
                  <c:v>3.922405154859112E-2</c:v>
                </c:pt>
                <c:pt idx="81">
                  <c:v>3.3137019300604101E-2</c:v>
                </c:pt>
                <c:pt idx="82">
                  <c:v>2.7829451107324897E-2</c:v>
                </c:pt>
                <c:pt idx="83">
                  <c:v>2.3234110510785506E-2</c:v>
                </c:pt>
                <c:pt idx="84">
                  <c:v>1.9283136297034049E-2</c:v>
                </c:pt>
                <c:pt idx="85">
                  <c:v>1.590960881455802E-2</c:v>
                </c:pt>
                <c:pt idx="86">
                  <c:v>1.3048829060551794E-2</c:v>
                </c:pt>
                <c:pt idx="87">
                  <c:v>1.0639318070571543E-2</c:v>
                </c:pt>
                <c:pt idx="88">
                  <c:v>8.6235533313463106E-3</c:v>
                </c:pt>
                <c:pt idx="89">
                  <c:v>6.948465805437223E-3</c:v>
                </c:pt>
                <c:pt idx="90">
                  <c:v>5.565725789757156E-3</c:v>
                </c:pt>
                <c:pt idx="91">
                  <c:v>4.4318484119380075E-3</c:v>
                </c:pt>
                <c:pt idx="92">
                  <c:v>3.5081503582653746E-3</c:v>
                </c:pt>
                <c:pt idx="93">
                  <c:v>2.7605887293352871E-3</c:v>
                </c:pt>
                <c:pt idx="94">
                  <c:v>2.1595110590788415E-3</c:v>
                </c:pt>
                <c:pt idx="95">
                  <c:v>1.6793428305472635E-3</c:v>
                </c:pt>
                <c:pt idx="96">
                  <c:v>1.2982355780124767E-3</c:v>
                </c:pt>
                <c:pt idx="97">
                  <c:v>9.9769514568760352E-4</c:v>
                </c:pt>
                <c:pt idx="98">
                  <c:v>7.622061027571193E-4</c:v>
                </c:pt>
                <c:pt idx="99">
                  <c:v>5.7886487057428096E-4</c:v>
                </c:pt>
                <c:pt idx="100">
                  <c:v>4.3703093297152288E-4</c:v>
                </c:pt>
                <c:pt idx="101">
                  <c:v>3.280026635405447E-4</c:v>
                </c:pt>
                <c:pt idx="102">
                  <c:v>2.4472186496314992E-4</c:v>
                </c:pt>
                <c:pt idx="103">
                  <c:v>1.8150909317183746E-4</c:v>
                </c:pt>
                <c:pt idx="104">
                  <c:v>1.3383022576488537E-4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EA-8B47-89CB-621142B70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284352"/>
        <c:axId val="1"/>
      </c:scatterChart>
      <c:valAx>
        <c:axId val="515284352"/>
        <c:scaling>
          <c:orientation val="minMax"/>
          <c:max val="4"/>
          <c:min val="-4"/>
        </c:scaling>
        <c:delete val="0"/>
        <c:axPos val="b"/>
        <c:numFmt formatCode="0.00" sourceLinked="1"/>
        <c:majorTickMark val="none"/>
        <c:minorTickMark val="none"/>
        <c:tickLblPos val="none"/>
        <c:spPr>
          <a:ln w="25400">
            <a:solidFill>
              <a:srgbClr val="808080"/>
            </a:solidFill>
            <a:prstDash val="solid"/>
          </a:ln>
        </c:sp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1"/>
        <c:axPos val="l"/>
        <c:numFmt formatCode="0.00000" sourceLinked="1"/>
        <c:majorTickMark val="out"/>
        <c:minorTickMark val="none"/>
        <c:tickLblPos val="nextTo"/>
        <c:crossAx val="515284352"/>
        <c:crossesAt val="-4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38100</xdr:rowOff>
    </xdr:from>
    <xdr:to>
      <xdr:col>13</xdr:col>
      <xdr:colOff>292100</xdr:colOff>
      <xdr:row>14</xdr:row>
      <xdr:rowOff>152400</xdr:rowOff>
    </xdr:to>
    <xdr:graphicFrame macro="">
      <xdr:nvGraphicFramePr>
        <xdr:cNvPr id="1107" name="Chart 1">
          <a:extLst>
            <a:ext uri="{FF2B5EF4-FFF2-40B4-BE49-F238E27FC236}">
              <a16:creationId xmlns:a16="http://schemas.microsoft.com/office/drawing/2014/main" id="{C7A3C945-429C-3ABD-F7ED-0329872D8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13</xdr:col>
      <xdr:colOff>292100</xdr:colOff>
      <xdr:row>30</xdr:row>
      <xdr:rowOff>114300</xdr:rowOff>
    </xdr:to>
    <xdr:graphicFrame macro="">
      <xdr:nvGraphicFramePr>
        <xdr:cNvPr id="1108" name="Chart 1">
          <a:extLst>
            <a:ext uri="{FF2B5EF4-FFF2-40B4-BE49-F238E27FC236}">
              <a16:creationId xmlns:a16="http://schemas.microsoft.com/office/drawing/2014/main" id="{FFE7336A-DC74-E834-35EC-0391D5550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17</xdr:row>
      <xdr:rowOff>0</xdr:rowOff>
    </xdr:from>
    <xdr:to>
      <xdr:col>27</xdr:col>
      <xdr:colOff>609600</xdr:colOff>
      <xdr:row>54</xdr:row>
      <xdr:rowOff>12700</xdr:rowOff>
    </xdr:to>
    <xdr:graphicFrame macro="">
      <xdr:nvGraphicFramePr>
        <xdr:cNvPr id="104463" name="Chart 1">
          <a:extLst>
            <a:ext uri="{FF2B5EF4-FFF2-40B4-BE49-F238E27FC236}">
              <a16:creationId xmlns:a16="http://schemas.microsoft.com/office/drawing/2014/main" id="{037BA388-A61C-015A-E0AE-AE9C90469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16</xdr:col>
      <xdr:colOff>292100</xdr:colOff>
      <xdr:row>15</xdr:row>
      <xdr:rowOff>101600</xdr:rowOff>
    </xdr:to>
    <xdr:graphicFrame macro="">
      <xdr:nvGraphicFramePr>
        <xdr:cNvPr id="104464" name="Chart 1">
          <a:extLst>
            <a:ext uri="{FF2B5EF4-FFF2-40B4-BE49-F238E27FC236}">
              <a16:creationId xmlns:a16="http://schemas.microsoft.com/office/drawing/2014/main" id="{B29455F5-B68A-6FEB-1AB0-5CD09764EF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22</xdr:col>
      <xdr:colOff>292100</xdr:colOff>
      <xdr:row>15</xdr:row>
      <xdr:rowOff>152400</xdr:rowOff>
    </xdr:to>
    <xdr:graphicFrame macro="">
      <xdr:nvGraphicFramePr>
        <xdr:cNvPr id="104465" name="Chart 1">
          <a:extLst>
            <a:ext uri="{FF2B5EF4-FFF2-40B4-BE49-F238E27FC236}">
              <a16:creationId xmlns:a16="http://schemas.microsoft.com/office/drawing/2014/main" id="{166D6317-D4B9-5143-963F-3E16F3688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17</xdr:row>
      <xdr:rowOff>0</xdr:rowOff>
    </xdr:from>
    <xdr:to>
      <xdr:col>27</xdr:col>
      <xdr:colOff>609600</xdr:colOff>
      <xdr:row>54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2F3FF7-5834-0F4F-A567-27CC0A514A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16</xdr:col>
      <xdr:colOff>292100</xdr:colOff>
      <xdr:row>15</xdr:row>
      <xdr:rowOff>101600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E211D9E-94A5-EE43-BED3-D122DBBA3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22</xdr:col>
      <xdr:colOff>292100</xdr:colOff>
      <xdr:row>15</xdr:row>
      <xdr:rowOff>152400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69B2F771-8508-284A-B78B-3289622E3D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/>
  </sheetViews>
  <sheetFormatPr baseColWidth="10" defaultColWidth="8.83203125" defaultRowHeight="13" x14ac:dyDescent="0.15"/>
  <cols>
    <col min="1" max="1" width="16.1640625" bestFit="1" customWidth="1"/>
    <col min="5" max="5" width="16.1640625" bestFit="1" customWidth="1"/>
  </cols>
  <sheetData>
    <row r="1" spans="1:7" x14ac:dyDescent="0.15">
      <c r="A1" s="1" t="s">
        <v>1</v>
      </c>
      <c r="B1" s="1" t="s">
        <v>0</v>
      </c>
      <c r="C1" s="1" t="s">
        <v>3</v>
      </c>
      <c r="D1" s="1"/>
      <c r="E1" s="1" t="s">
        <v>6</v>
      </c>
      <c r="F1" s="1" t="s">
        <v>2</v>
      </c>
      <c r="G1" s="1" t="s">
        <v>4</v>
      </c>
    </row>
    <row r="2" spans="1:7" x14ac:dyDescent="0.15">
      <c r="A2" s="1" t="s">
        <v>5</v>
      </c>
      <c r="B2" s="2">
        <v>1</v>
      </c>
      <c r="C2" s="3">
        <f t="shared" ref="C2:C17" si="0">(EXP(-1/2*((B2-A$20)/A$23)^2))/(A$23*SQRT(2*PI()))</f>
        <v>2.4229241108067595E-2</v>
      </c>
      <c r="D2" s="3"/>
      <c r="E2" s="1" t="s">
        <v>1</v>
      </c>
      <c r="F2" s="5">
        <f t="shared" ref="F2:F17" si="1">(B2-A$20)/A$23</f>
        <v>-1.5753150945315111</v>
      </c>
      <c r="G2" s="3">
        <f t="shared" ref="G2:G17" si="2">(EXP(-1/2*((F2-E$20)/E$23)^2))/(E$23*SQRT(2*PI()))</f>
        <v>0.1153542608341153</v>
      </c>
    </row>
    <row r="3" spans="1:7" x14ac:dyDescent="0.15">
      <c r="B3" s="2">
        <v>2</v>
      </c>
      <c r="C3" s="3">
        <f t="shared" si="0"/>
        <v>3.2995914256947791E-2</v>
      </c>
      <c r="D3" s="3"/>
      <c r="E3" s="1" t="s">
        <v>5</v>
      </c>
      <c r="F3" s="5">
        <f t="shared" si="1"/>
        <v>-1.3652730819273096</v>
      </c>
      <c r="G3" s="3">
        <f t="shared" si="2"/>
        <v>0.15709197340021949</v>
      </c>
    </row>
    <row r="4" spans="1:7" x14ac:dyDescent="0.15">
      <c r="B4" s="2">
        <v>3</v>
      </c>
      <c r="C4" s="3">
        <f t="shared" si="0"/>
        <v>4.2995249195266386E-2</v>
      </c>
      <c r="D4" s="3"/>
      <c r="F4" s="5">
        <f t="shared" si="1"/>
        <v>-1.155231069323108</v>
      </c>
      <c r="G4" s="3">
        <f t="shared" si="2"/>
        <v>0.20469832993023962</v>
      </c>
    </row>
    <row r="5" spans="1:7" x14ac:dyDescent="0.15">
      <c r="B5" s="2">
        <v>4</v>
      </c>
      <c r="C5" s="3">
        <f t="shared" si="0"/>
        <v>5.3606903748087693E-2</v>
      </c>
      <c r="D5" s="3"/>
      <c r="F5" s="5">
        <f t="shared" si="1"/>
        <v>-0.94518905671890663</v>
      </c>
      <c r="G5" s="3">
        <f t="shared" si="2"/>
        <v>0.25521991092850244</v>
      </c>
    </row>
    <row r="6" spans="1:7" x14ac:dyDescent="0.15">
      <c r="B6" s="2">
        <v>5</v>
      </c>
      <c r="C6" s="3">
        <f t="shared" si="0"/>
        <v>6.3953000685186737E-2</v>
      </c>
      <c r="D6" s="3"/>
      <c r="F6" s="5">
        <f t="shared" si="1"/>
        <v>-0.73514704411470511</v>
      </c>
      <c r="G6" s="3">
        <f t="shared" si="2"/>
        <v>0.3044771847892086</v>
      </c>
    </row>
    <row r="7" spans="1:7" x14ac:dyDescent="0.15">
      <c r="B7" s="2">
        <v>6</v>
      </c>
      <c r="C7" s="3">
        <f t="shared" si="0"/>
        <v>7.3003062364317944E-2</v>
      </c>
      <c r="D7" s="3"/>
      <c r="F7" s="5">
        <f t="shared" si="1"/>
        <v>-0.52510503151050369</v>
      </c>
      <c r="G7" s="3">
        <f t="shared" si="2"/>
        <v>0.34756409662615118</v>
      </c>
    </row>
    <row r="8" spans="1:7" x14ac:dyDescent="0.15">
      <c r="B8" s="2">
        <v>7</v>
      </c>
      <c r="C8" s="3">
        <f t="shared" si="0"/>
        <v>7.9737236469131514E-2</v>
      </c>
      <c r="D8" s="3"/>
      <c r="F8" s="5">
        <f t="shared" si="1"/>
        <v>-0.31506301890630223</v>
      </c>
      <c r="G8" s="3">
        <f t="shared" si="2"/>
        <v>0.37962517822273295</v>
      </c>
    </row>
    <row r="9" spans="1:7" x14ac:dyDescent="0.15">
      <c r="B9" s="2">
        <v>8</v>
      </c>
      <c r="C9" s="3">
        <f t="shared" si="0"/>
        <v>8.3333808538602949E-2</v>
      </c>
      <c r="D9" s="3"/>
      <c r="F9" s="5">
        <f t="shared" si="1"/>
        <v>-0.10502100630210073</v>
      </c>
      <c r="G9" s="3">
        <f t="shared" si="2"/>
        <v>0.3967482862375506</v>
      </c>
    </row>
    <row r="10" spans="1:7" x14ac:dyDescent="0.15">
      <c r="B10" s="2">
        <v>9</v>
      </c>
      <c r="C10" s="3">
        <f t="shared" si="0"/>
        <v>8.3333808538602949E-2</v>
      </c>
      <c r="D10" s="3"/>
      <c r="F10" s="5">
        <f t="shared" si="1"/>
        <v>0.10502100630210073</v>
      </c>
      <c r="G10" s="3">
        <f t="shared" si="2"/>
        <v>0.3967482862375506</v>
      </c>
    </row>
    <row r="11" spans="1:7" x14ac:dyDescent="0.15">
      <c r="B11" s="2">
        <v>10</v>
      </c>
      <c r="C11" s="3">
        <f t="shared" si="0"/>
        <v>7.9737236469131514E-2</v>
      </c>
      <c r="D11" s="3"/>
      <c r="F11" s="5">
        <f t="shared" si="1"/>
        <v>0.31506301890630223</v>
      </c>
      <c r="G11" s="3">
        <f t="shared" si="2"/>
        <v>0.37962517822273295</v>
      </c>
    </row>
    <row r="12" spans="1:7" x14ac:dyDescent="0.15">
      <c r="B12" s="2">
        <v>11</v>
      </c>
      <c r="C12" s="3">
        <f t="shared" si="0"/>
        <v>7.3003062364317944E-2</v>
      </c>
      <c r="D12" s="3"/>
      <c r="F12" s="5">
        <f t="shared" si="1"/>
        <v>0.52510503151050369</v>
      </c>
      <c r="G12" s="3">
        <f t="shared" si="2"/>
        <v>0.34756409662615118</v>
      </c>
    </row>
    <row r="13" spans="1:7" x14ac:dyDescent="0.15">
      <c r="B13" s="2">
        <v>12</v>
      </c>
      <c r="C13" s="3">
        <f t="shared" si="0"/>
        <v>6.3953000685186737E-2</v>
      </c>
      <c r="D13" s="3"/>
      <c r="F13" s="5">
        <f t="shared" si="1"/>
        <v>0.73514704411470511</v>
      </c>
      <c r="G13" s="3">
        <f t="shared" si="2"/>
        <v>0.3044771847892086</v>
      </c>
    </row>
    <row r="14" spans="1:7" x14ac:dyDescent="0.15">
      <c r="B14" s="2">
        <v>13</v>
      </c>
      <c r="C14" s="3">
        <f t="shared" si="0"/>
        <v>5.3606903748087693E-2</v>
      </c>
      <c r="D14" s="3"/>
      <c r="F14" s="5">
        <f t="shared" si="1"/>
        <v>0.94518905671890663</v>
      </c>
      <c r="G14" s="3">
        <f t="shared" si="2"/>
        <v>0.25521991092850244</v>
      </c>
    </row>
    <row r="15" spans="1:7" x14ac:dyDescent="0.15">
      <c r="B15" s="2">
        <v>14</v>
      </c>
      <c r="C15" s="3">
        <f t="shared" si="0"/>
        <v>4.2995249195266386E-2</v>
      </c>
      <c r="D15" s="3"/>
      <c r="F15" s="5">
        <f t="shared" si="1"/>
        <v>1.155231069323108</v>
      </c>
      <c r="G15" s="3">
        <f t="shared" si="2"/>
        <v>0.20469832993023962</v>
      </c>
    </row>
    <row r="16" spans="1:7" x14ac:dyDescent="0.15">
      <c r="B16" s="2">
        <v>15</v>
      </c>
      <c r="C16" s="3">
        <f t="shared" si="0"/>
        <v>3.2995914256947791E-2</v>
      </c>
      <c r="D16" s="3"/>
      <c r="F16" s="5">
        <f t="shared" si="1"/>
        <v>1.3652730819273096</v>
      </c>
      <c r="G16" s="3">
        <f t="shared" si="2"/>
        <v>0.15709197340021949</v>
      </c>
    </row>
    <row r="17" spans="1:7" x14ac:dyDescent="0.15">
      <c r="B17" s="2">
        <v>16</v>
      </c>
      <c r="C17" s="3">
        <f t="shared" si="0"/>
        <v>2.4229241108067595E-2</v>
      </c>
      <c r="D17" s="3"/>
      <c r="F17" s="5">
        <f t="shared" si="1"/>
        <v>1.5753150945315111</v>
      </c>
      <c r="G17" s="3">
        <f t="shared" si="2"/>
        <v>0.1153542608341153</v>
      </c>
    </row>
    <row r="18" spans="1:7" x14ac:dyDescent="0.15">
      <c r="B18" s="2"/>
      <c r="C18" s="3"/>
      <c r="D18" s="3"/>
      <c r="F18" s="5"/>
      <c r="G18" s="3"/>
    </row>
    <row r="19" spans="1:7" x14ac:dyDescent="0.15">
      <c r="A19" s="1" t="s">
        <v>7</v>
      </c>
      <c r="C19" s="2"/>
      <c r="D19" s="2"/>
      <c r="E19" s="1" t="s">
        <v>7</v>
      </c>
      <c r="G19" s="3"/>
    </row>
    <row r="20" spans="1:7" x14ac:dyDescent="0.15">
      <c r="A20" s="4">
        <f>AVERAGE(B2:B17)</f>
        <v>8.5</v>
      </c>
      <c r="E20" s="4">
        <f>AVERAGE(F2:F17)</f>
        <v>0</v>
      </c>
      <c r="G20" s="3"/>
    </row>
    <row r="21" spans="1:7" x14ac:dyDescent="0.15">
      <c r="A21" s="2"/>
      <c r="B21" s="2"/>
      <c r="C21" s="3"/>
      <c r="D21" s="3"/>
      <c r="E21" s="2"/>
      <c r="F21" s="5"/>
      <c r="G21" s="3"/>
    </row>
    <row r="22" spans="1:7" x14ac:dyDescent="0.15">
      <c r="A22" s="1" t="s">
        <v>8</v>
      </c>
      <c r="B22" s="2"/>
      <c r="C22" s="3"/>
      <c r="D22" s="3"/>
      <c r="E22" s="1" t="s">
        <v>8</v>
      </c>
      <c r="F22" s="5"/>
      <c r="G22" s="3"/>
    </row>
    <row r="23" spans="1:7" x14ac:dyDescent="0.15">
      <c r="A23" s="4">
        <f>STDEV(B2:B17)</f>
        <v>4.7609522856952333</v>
      </c>
      <c r="B23" s="2"/>
      <c r="C23" s="3"/>
      <c r="D23" s="3"/>
      <c r="E23" s="4">
        <f>STDEV(F2:F17)</f>
        <v>1</v>
      </c>
      <c r="F23" s="5"/>
      <c r="G23" s="3"/>
    </row>
    <row r="24" spans="1:7" x14ac:dyDescent="0.15">
      <c r="B24" s="2"/>
      <c r="C24" s="3"/>
      <c r="D24" s="3"/>
      <c r="F24" s="5"/>
      <c r="G24" s="3"/>
    </row>
    <row r="25" spans="1:7" x14ac:dyDescent="0.15">
      <c r="B25" s="2"/>
      <c r="C25" s="3"/>
      <c r="D25" s="3"/>
      <c r="F25" s="5"/>
      <c r="G25" s="3"/>
    </row>
    <row r="26" spans="1:7" x14ac:dyDescent="0.15">
      <c r="B26" s="2"/>
      <c r="C26" s="3"/>
      <c r="D26" s="3"/>
      <c r="F26" s="5"/>
      <c r="G26" s="3"/>
    </row>
    <row r="27" spans="1:7" x14ac:dyDescent="0.15">
      <c r="C27" s="2"/>
      <c r="D27" s="2"/>
      <c r="G27" s="2"/>
    </row>
    <row r="28" spans="1:7" x14ac:dyDescent="0.15">
      <c r="G28" s="2"/>
    </row>
  </sheetData>
  <pageMargins left="0.75" right="0.75" top="1" bottom="1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6"/>
  <sheetViews>
    <sheetView workbookViewId="0"/>
  </sheetViews>
  <sheetFormatPr baseColWidth="10" defaultColWidth="8.83203125" defaultRowHeight="13" x14ac:dyDescent="0.15"/>
  <cols>
    <col min="1" max="1" width="16.1640625" bestFit="1" customWidth="1"/>
    <col min="5" max="6" width="11" bestFit="1" customWidth="1"/>
    <col min="7" max="7" width="16.1640625" bestFit="1" customWidth="1"/>
  </cols>
  <sheetData>
    <row r="1" spans="1:10" x14ac:dyDescent="0.15">
      <c r="A1" s="1" t="s">
        <v>1</v>
      </c>
      <c r="B1" s="1" t="s">
        <v>0</v>
      </c>
      <c r="C1" s="1" t="s">
        <v>3</v>
      </c>
      <c r="D1" s="1" t="s">
        <v>9</v>
      </c>
      <c r="E1" s="1"/>
      <c r="F1" s="1"/>
      <c r="G1" s="1" t="s">
        <v>6</v>
      </c>
      <c r="H1" s="1" t="s">
        <v>2</v>
      </c>
      <c r="I1" s="1" t="s">
        <v>4</v>
      </c>
      <c r="J1" s="1" t="s">
        <v>9</v>
      </c>
    </row>
    <row r="2" spans="1:10" x14ac:dyDescent="0.15">
      <c r="A2" s="1" t="s">
        <v>5</v>
      </c>
      <c r="B2" s="6">
        <v>229</v>
      </c>
      <c r="C2" s="7">
        <f>(EXP(-1/2*((B2-A$22)/A$25)^2))/(A$25*SQRT(2*PI()))</f>
        <v>1.0294632751145029E-5</v>
      </c>
      <c r="D2" s="7">
        <f>100*C2</f>
        <v>1.0294632751145028E-3</v>
      </c>
      <c r="E2" s="8" t="s">
        <v>10</v>
      </c>
      <c r="F2" s="8" t="s">
        <v>11</v>
      </c>
      <c r="G2" s="1" t="s">
        <v>1</v>
      </c>
      <c r="H2" s="5">
        <f>(B2-A$22)/A$25</f>
        <v>-4</v>
      </c>
      <c r="I2" s="3">
        <f>(EXP(-1/2*((H2-G$22)/G$25)^2))/(G$25*SQRT(2*PI()))</f>
        <v>1.3383022576488537E-4</v>
      </c>
      <c r="J2" s="9">
        <f>100*I2</f>
        <v>1.3383022576488537E-2</v>
      </c>
    </row>
    <row r="3" spans="1:10" x14ac:dyDescent="0.15">
      <c r="A3" s="1"/>
      <c r="B3" s="2">
        <v>230</v>
      </c>
      <c r="C3" s="3">
        <f>(EXP(-1/2*((B3-A$22)/A$25)^2))/(A$25*SQRT(2*PI()))</f>
        <v>1.396223793629519E-5</v>
      </c>
      <c r="D3" s="3">
        <f t="shared" ref="D3:D68" si="0">100*C3</f>
        <v>1.3962237936295189E-3</v>
      </c>
      <c r="E3" s="1"/>
      <c r="F3" s="1"/>
      <c r="G3" s="1" t="s">
        <v>5</v>
      </c>
      <c r="H3" s="5">
        <f>(B3-A$22)/A$25</f>
        <v>-3.9230769230769229</v>
      </c>
      <c r="I3" s="3">
        <f>(EXP(-1/2*((H3-G$22)/G$25)^2))/(G$25*SQRT(2*PI()))</f>
        <v>1.8150909317183746E-4</v>
      </c>
      <c r="J3" s="9">
        <f t="shared" ref="J3:J66" si="1">100*I3</f>
        <v>1.8150909317183744E-2</v>
      </c>
    </row>
    <row r="4" spans="1:10" x14ac:dyDescent="0.15">
      <c r="B4" s="2">
        <v>231</v>
      </c>
      <c r="C4" s="3">
        <f t="shared" ref="C4:C45" si="2">(EXP(-1/2*((B4-A$22)/A$25)^2))/(A$25*SQRT(2*PI()))</f>
        <v>1.8824758843319224E-5</v>
      </c>
      <c r="D4" s="3">
        <f>100*C4</f>
        <v>1.8824758843319224E-3</v>
      </c>
      <c r="E4" s="3"/>
      <c r="F4" s="3"/>
      <c r="H4" s="5">
        <f t="shared" ref="H4:H67" si="3">(B4-A$22)/A$25</f>
        <v>-3.8461538461538463</v>
      </c>
      <c r="I4" s="3">
        <f t="shared" ref="I4:I67" si="4">(EXP(-1/2*((H4-G$22)/G$25)^2))/(G$25*SQRT(2*PI()))</f>
        <v>2.4472186496314992E-4</v>
      </c>
      <c r="J4" s="9">
        <f t="shared" si="1"/>
        <v>2.4472186496314993E-2</v>
      </c>
    </row>
    <row r="5" spans="1:10" x14ac:dyDescent="0.15">
      <c r="B5" s="2">
        <v>232</v>
      </c>
      <c r="C5" s="3">
        <f t="shared" si="2"/>
        <v>2.5230974118503438E-5</v>
      </c>
      <c r="D5" s="3">
        <f t="shared" si="0"/>
        <v>2.5230974118503439E-3</v>
      </c>
      <c r="E5" s="3"/>
      <c r="F5" s="3"/>
      <c r="H5" s="5">
        <f t="shared" si="3"/>
        <v>-3.7692307692307692</v>
      </c>
      <c r="I5" s="3">
        <f t="shared" si="4"/>
        <v>3.280026635405447E-4</v>
      </c>
      <c r="J5" s="9">
        <f t="shared" si="1"/>
        <v>3.2800266354054468E-2</v>
      </c>
    </row>
    <row r="6" spans="1:10" x14ac:dyDescent="0.15">
      <c r="B6" s="2">
        <v>233</v>
      </c>
      <c r="C6" s="3">
        <f t="shared" si="2"/>
        <v>3.3617764074732528E-5</v>
      </c>
      <c r="D6" s="3">
        <f t="shared" si="0"/>
        <v>3.361776407473253E-3</v>
      </c>
      <c r="E6" s="3"/>
      <c r="F6" s="3"/>
      <c r="H6" s="5">
        <f t="shared" si="3"/>
        <v>-3.6923076923076925</v>
      </c>
      <c r="I6" s="3">
        <f t="shared" si="4"/>
        <v>4.3703093297152288E-4</v>
      </c>
      <c r="J6" s="9">
        <f t="shared" si="1"/>
        <v>4.3703093297152287E-2</v>
      </c>
    </row>
    <row r="7" spans="1:10" x14ac:dyDescent="0.15">
      <c r="B7" s="2">
        <v>234</v>
      </c>
      <c r="C7" s="3">
        <f t="shared" si="2"/>
        <v>4.4528066967252379E-5</v>
      </c>
      <c r="D7" s="3">
        <f t="shared" si="0"/>
        <v>4.4528066967252375E-3</v>
      </c>
      <c r="E7" s="3"/>
      <c r="F7" s="3"/>
      <c r="H7" s="5">
        <f t="shared" si="3"/>
        <v>-3.6153846153846154</v>
      </c>
      <c r="I7" s="3">
        <f t="shared" si="4"/>
        <v>5.7886487057428096E-4</v>
      </c>
      <c r="J7" s="9">
        <f t="shared" si="1"/>
        <v>5.7886487057428097E-2</v>
      </c>
    </row>
    <row r="8" spans="1:10" x14ac:dyDescent="0.15">
      <c r="B8" s="2">
        <v>235</v>
      </c>
      <c r="C8" s="3">
        <f t="shared" si="2"/>
        <v>5.863123867362456E-5</v>
      </c>
      <c r="D8" s="3">
        <f t="shared" si="0"/>
        <v>5.8631238673624558E-3</v>
      </c>
      <c r="E8" s="3"/>
      <c r="F8" s="3"/>
      <c r="H8" s="5">
        <f t="shared" si="3"/>
        <v>-3.5384615384615383</v>
      </c>
      <c r="I8" s="3">
        <f t="shared" si="4"/>
        <v>7.622061027571193E-4</v>
      </c>
      <c r="J8" s="9">
        <f t="shared" si="1"/>
        <v>7.6220610275711934E-2</v>
      </c>
    </row>
    <row r="9" spans="1:10" x14ac:dyDescent="0.15">
      <c r="B9" s="2">
        <v>236</v>
      </c>
      <c r="C9" s="3">
        <f t="shared" si="2"/>
        <v>7.6745780437507965E-5</v>
      </c>
      <c r="D9" s="3">
        <f t="shared" si="0"/>
        <v>7.6745780437507969E-3</v>
      </c>
      <c r="E9" s="3"/>
      <c r="F9" s="3"/>
      <c r="H9" s="5">
        <f t="shared" si="3"/>
        <v>-3.4615384615384617</v>
      </c>
      <c r="I9" s="3">
        <f t="shared" si="4"/>
        <v>9.9769514568760352E-4</v>
      </c>
      <c r="J9" s="9">
        <f t="shared" si="1"/>
        <v>9.9769514568760348E-2</v>
      </c>
    </row>
    <row r="10" spans="1:10" x14ac:dyDescent="0.15">
      <c r="B10" s="2">
        <v>237</v>
      </c>
      <c r="C10" s="3">
        <f t="shared" si="2"/>
        <v>9.9864275231728987E-5</v>
      </c>
      <c r="D10" s="3">
        <f t="shared" si="0"/>
        <v>9.9864275231728982E-3</v>
      </c>
      <c r="E10" s="3"/>
      <c r="F10" s="3"/>
      <c r="H10" s="5">
        <f t="shared" si="3"/>
        <v>-3.3846153846153846</v>
      </c>
      <c r="I10" s="3">
        <f t="shared" si="4"/>
        <v>1.2982355780124767E-3</v>
      </c>
      <c r="J10" s="9">
        <f t="shared" si="1"/>
        <v>0.12982355780124766</v>
      </c>
    </row>
    <row r="11" spans="1:10" x14ac:dyDescent="0.15">
      <c r="B11" s="2">
        <v>238</v>
      </c>
      <c r="C11" s="3">
        <f t="shared" si="2"/>
        <v>1.2918021773440487E-4</v>
      </c>
      <c r="D11" s="3">
        <f t="shared" si="0"/>
        <v>1.2918021773440487E-2</v>
      </c>
      <c r="E11" s="3"/>
      <c r="F11" s="3"/>
      <c r="H11" s="5">
        <f t="shared" si="3"/>
        <v>-3.3076923076923075</v>
      </c>
      <c r="I11" s="3">
        <f t="shared" si="4"/>
        <v>1.6793428305472635E-3</v>
      </c>
      <c r="J11" s="9">
        <f t="shared" si="1"/>
        <v>0.16793428305472635</v>
      </c>
    </row>
    <row r="12" spans="1:10" x14ac:dyDescent="0.15">
      <c r="B12" s="2">
        <v>239</v>
      </c>
      <c r="C12" s="3">
        <f t="shared" si="2"/>
        <v>1.6611623531375701E-4</v>
      </c>
      <c r="D12" s="3">
        <f t="shared" si="0"/>
        <v>1.6611623531375703E-2</v>
      </c>
      <c r="E12" s="3"/>
      <c r="F12" s="3"/>
      <c r="H12" s="5">
        <f t="shared" si="3"/>
        <v>-3.2307692307692308</v>
      </c>
      <c r="I12" s="3">
        <f t="shared" si="4"/>
        <v>2.1595110590788415E-3</v>
      </c>
      <c r="J12" s="9">
        <f t="shared" si="1"/>
        <v>0.21595110590788413</v>
      </c>
    </row>
    <row r="13" spans="1:10" x14ac:dyDescent="0.15">
      <c r="B13" s="2">
        <v>240</v>
      </c>
      <c r="C13" s="3">
        <f t="shared" si="2"/>
        <v>2.1235297917963745E-4</v>
      </c>
      <c r="D13" s="3">
        <f t="shared" si="0"/>
        <v>2.1235297917963747E-2</v>
      </c>
      <c r="E13" s="3"/>
      <c r="F13" s="3"/>
      <c r="H13" s="5">
        <f t="shared" si="3"/>
        <v>-3.1538461538461537</v>
      </c>
      <c r="I13" s="3">
        <f t="shared" si="4"/>
        <v>2.7605887293352871E-3</v>
      </c>
      <c r="J13" s="9">
        <f t="shared" si="1"/>
        <v>0.27605887293352871</v>
      </c>
    </row>
    <row r="14" spans="1:10" x14ac:dyDescent="0.15">
      <c r="B14" s="2">
        <v>241</v>
      </c>
      <c r="C14" s="3">
        <f t="shared" si="2"/>
        <v>2.6985771986656726E-4</v>
      </c>
      <c r="D14" s="3">
        <f t="shared" si="0"/>
        <v>2.6985771986656727E-2</v>
      </c>
      <c r="E14" s="3"/>
      <c r="F14" s="3"/>
      <c r="H14" s="5">
        <f t="shared" si="3"/>
        <v>-3.0769230769230771</v>
      </c>
      <c r="I14" s="3">
        <f t="shared" si="4"/>
        <v>3.5081503582653746E-3</v>
      </c>
      <c r="J14" s="9">
        <f t="shared" si="1"/>
        <v>0.35081503582653745</v>
      </c>
    </row>
    <row r="15" spans="1:10" x14ac:dyDescent="0.15">
      <c r="B15" s="6">
        <v>242</v>
      </c>
      <c r="C15" s="7">
        <f t="shared" si="2"/>
        <v>3.4091141630292367E-4</v>
      </c>
      <c r="D15" s="7">
        <f t="shared" si="0"/>
        <v>3.4091141630292365E-2</v>
      </c>
      <c r="E15" s="10" t="s">
        <v>12</v>
      </c>
      <c r="F15" s="10" t="s">
        <v>13</v>
      </c>
      <c r="H15" s="5">
        <f t="shared" si="3"/>
        <v>-3</v>
      </c>
      <c r="I15" s="3">
        <f t="shared" si="4"/>
        <v>4.4318484119380075E-3</v>
      </c>
      <c r="J15" s="9">
        <f t="shared" si="1"/>
        <v>0.44318484119380075</v>
      </c>
    </row>
    <row r="16" spans="1:10" x14ac:dyDescent="0.15">
      <c r="B16" s="2">
        <v>243</v>
      </c>
      <c r="C16" s="3">
        <f t="shared" si="2"/>
        <v>4.2813275305824278E-4</v>
      </c>
      <c r="D16" s="3">
        <f t="shared" si="0"/>
        <v>4.281327530582428E-2</v>
      </c>
      <c r="E16" s="3"/>
      <c r="F16" s="3"/>
      <c r="H16" s="5">
        <f t="shared" si="3"/>
        <v>-2.9230769230769229</v>
      </c>
      <c r="I16" s="3">
        <f t="shared" si="4"/>
        <v>5.565725789757156E-3</v>
      </c>
      <c r="J16" s="9">
        <f t="shared" si="1"/>
        <v>0.55657257897571566</v>
      </c>
    </row>
    <row r="17" spans="1:10" x14ac:dyDescent="0.15">
      <c r="B17" s="2">
        <v>244</v>
      </c>
      <c r="C17" s="3">
        <f t="shared" si="2"/>
        <v>5.3449736964901711E-4</v>
      </c>
      <c r="D17" s="3">
        <f t="shared" si="0"/>
        <v>5.3449736964901712E-2</v>
      </c>
      <c r="E17" s="3"/>
      <c r="F17" s="3"/>
      <c r="H17" s="5">
        <f t="shared" si="3"/>
        <v>-2.8461538461538463</v>
      </c>
      <c r="I17" s="3">
        <f t="shared" si="4"/>
        <v>6.948465805437223E-3</v>
      </c>
      <c r="J17" s="9">
        <f t="shared" si="1"/>
        <v>0.69484658054372228</v>
      </c>
    </row>
    <row r="18" spans="1:10" x14ac:dyDescent="0.15">
      <c r="B18" s="2">
        <v>245</v>
      </c>
      <c r="C18" s="3">
        <f t="shared" si="2"/>
        <v>6.6335025625740846E-4</v>
      </c>
      <c r="D18" s="3">
        <f t="shared" si="0"/>
        <v>6.633502562574084E-2</v>
      </c>
      <c r="E18" s="3"/>
      <c r="F18" s="3"/>
      <c r="H18" s="5">
        <f t="shared" si="3"/>
        <v>-2.7692307692307692</v>
      </c>
      <c r="I18" s="3">
        <f t="shared" si="4"/>
        <v>8.6235533313463106E-3</v>
      </c>
      <c r="J18" s="9">
        <f t="shared" si="1"/>
        <v>0.86235533313463109</v>
      </c>
    </row>
    <row r="19" spans="1:10" x14ac:dyDescent="0.15">
      <c r="B19" s="2">
        <v>246</v>
      </c>
      <c r="C19" s="3">
        <f t="shared" si="2"/>
        <v>8.1840908235165715E-4</v>
      </c>
      <c r="D19" s="3">
        <f t="shared" si="0"/>
        <v>8.184090823516571E-2</v>
      </c>
      <c r="E19" s="3"/>
      <c r="F19" s="3"/>
      <c r="H19" s="5">
        <f t="shared" si="3"/>
        <v>-2.6923076923076925</v>
      </c>
      <c r="I19" s="3">
        <f t="shared" si="4"/>
        <v>1.0639318070571543E-2</v>
      </c>
      <c r="J19" s="9">
        <f t="shared" si="1"/>
        <v>1.0639318070571544</v>
      </c>
    </row>
    <row r="20" spans="1:10" x14ac:dyDescent="0.15">
      <c r="B20" s="2">
        <v>247</v>
      </c>
      <c r="C20" s="3">
        <f t="shared" si="2"/>
        <v>1.0037560815809074E-3</v>
      </c>
      <c r="D20" s="3">
        <f t="shared" si="0"/>
        <v>0.10037560815809074</v>
      </c>
      <c r="E20" s="3"/>
      <c r="F20" s="3"/>
      <c r="H20" s="5">
        <f t="shared" si="3"/>
        <v>-2.6153846153846154</v>
      </c>
      <c r="I20" s="3">
        <f t="shared" si="4"/>
        <v>1.3048829060551794E-2</v>
      </c>
      <c r="J20" s="9">
        <f t="shared" si="1"/>
        <v>1.3048829060551794</v>
      </c>
    </row>
    <row r="21" spans="1:10" x14ac:dyDescent="0.15">
      <c r="A21" s="1" t="s">
        <v>7</v>
      </c>
      <c r="B21" s="2">
        <v>248</v>
      </c>
      <c r="C21" s="3">
        <f t="shared" si="2"/>
        <v>1.2238160626583093E-3</v>
      </c>
      <c r="D21" s="3">
        <f t="shared" si="0"/>
        <v>0.12238160626583093</v>
      </c>
      <c r="E21" s="3"/>
      <c r="F21" s="3"/>
      <c r="G21" s="1" t="s">
        <v>7</v>
      </c>
      <c r="H21" s="5">
        <f t="shared" si="3"/>
        <v>-2.5384615384615383</v>
      </c>
      <c r="I21" s="3">
        <f t="shared" si="4"/>
        <v>1.590960881455802E-2</v>
      </c>
      <c r="J21" s="9">
        <f t="shared" si="1"/>
        <v>1.5909608814558021</v>
      </c>
    </row>
    <row r="22" spans="1:10" x14ac:dyDescent="0.15">
      <c r="A22" s="4">
        <v>281</v>
      </c>
      <c r="B22" s="2">
        <v>249</v>
      </c>
      <c r="C22" s="3">
        <f t="shared" si="2"/>
        <v>1.4833181766949269E-3</v>
      </c>
      <c r="D22" s="3">
        <f t="shared" si="0"/>
        <v>0.14833181766949269</v>
      </c>
      <c r="E22" s="3"/>
      <c r="F22" s="3"/>
      <c r="G22" s="4">
        <v>0</v>
      </c>
      <c r="H22" s="5">
        <f t="shared" si="3"/>
        <v>-2.4615384615384617</v>
      </c>
      <c r="I22" s="3">
        <f t="shared" si="4"/>
        <v>1.9283136297034049E-2</v>
      </c>
      <c r="J22" s="9">
        <f t="shared" si="1"/>
        <v>1.9283136297034049</v>
      </c>
    </row>
    <row r="23" spans="1:10" x14ac:dyDescent="0.15">
      <c r="A23" s="2"/>
      <c r="B23" s="2">
        <v>250</v>
      </c>
      <c r="C23" s="3">
        <f t="shared" si="2"/>
        <v>1.7872392700604238E-3</v>
      </c>
      <c r="D23" s="3">
        <f t="shared" si="0"/>
        <v>0.17872392700604239</v>
      </c>
      <c r="E23" s="3"/>
      <c r="F23" s="3"/>
      <c r="G23" s="2"/>
      <c r="H23" s="5">
        <f t="shared" si="3"/>
        <v>-2.3846153846153846</v>
      </c>
      <c r="I23" s="3">
        <f t="shared" si="4"/>
        <v>2.3234110510785506E-2</v>
      </c>
      <c r="J23" s="9">
        <f t="shared" si="1"/>
        <v>2.3234110510785508</v>
      </c>
    </row>
    <row r="24" spans="1:10" x14ac:dyDescent="0.15">
      <c r="A24" s="1" t="s">
        <v>8</v>
      </c>
      <c r="B24" s="2">
        <v>251</v>
      </c>
      <c r="C24" s="3">
        <f t="shared" si="2"/>
        <v>2.1407270082557613E-3</v>
      </c>
      <c r="D24" s="3">
        <f t="shared" si="0"/>
        <v>0.21407270082557614</v>
      </c>
      <c r="E24" s="3"/>
      <c r="F24" s="3"/>
      <c r="G24" s="1" t="s">
        <v>8</v>
      </c>
      <c r="H24" s="5">
        <f t="shared" si="3"/>
        <v>-2.3076923076923075</v>
      </c>
      <c r="I24" s="3">
        <f t="shared" si="4"/>
        <v>2.7829451107324897E-2</v>
      </c>
      <c r="J24" s="9">
        <f t="shared" si="1"/>
        <v>2.7829451107324896</v>
      </c>
    </row>
    <row r="25" spans="1:10" x14ac:dyDescent="0.15">
      <c r="A25" s="4">
        <v>13</v>
      </c>
      <c r="B25" s="2">
        <v>252</v>
      </c>
      <c r="C25" s="3">
        <f t="shared" si="2"/>
        <v>2.549001484661854E-3</v>
      </c>
      <c r="D25" s="3">
        <f t="shared" si="0"/>
        <v>0.25490014846618542</v>
      </c>
      <c r="E25" s="3"/>
      <c r="F25" s="3"/>
      <c r="G25" s="4">
        <v>1</v>
      </c>
      <c r="H25" s="5">
        <f t="shared" si="3"/>
        <v>-2.2307692307692308</v>
      </c>
      <c r="I25" s="3">
        <f t="shared" si="4"/>
        <v>3.3137019300604101E-2</v>
      </c>
      <c r="J25" s="9">
        <f t="shared" si="1"/>
        <v>3.31370193006041</v>
      </c>
    </row>
    <row r="26" spans="1:10" x14ac:dyDescent="0.15">
      <c r="B26" s="2">
        <v>253</v>
      </c>
      <c r="C26" s="3">
        <f t="shared" si="2"/>
        <v>3.0172347345070096E-3</v>
      </c>
      <c r="D26" s="3">
        <f t="shared" si="0"/>
        <v>0.30172347345070094</v>
      </c>
      <c r="E26" s="3"/>
      <c r="F26" s="3"/>
      <c r="H26" s="5">
        <f t="shared" si="3"/>
        <v>-2.1538461538461537</v>
      </c>
      <c r="I26" s="3">
        <f t="shared" si="4"/>
        <v>3.922405154859112E-2</v>
      </c>
      <c r="J26" s="9">
        <f t="shared" si="1"/>
        <v>3.9224051548591121</v>
      </c>
    </row>
    <row r="27" spans="1:10" x14ac:dyDescent="0.15">
      <c r="B27" s="2">
        <v>254</v>
      </c>
      <c r="C27" s="3">
        <f t="shared" si="2"/>
        <v>3.5504084549039549E-3</v>
      </c>
      <c r="D27" s="3">
        <f t="shared" si="0"/>
        <v>0.3550408454903955</v>
      </c>
      <c r="E27" s="3"/>
      <c r="F27" s="3"/>
      <c r="H27" s="5">
        <f t="shared" si="3"/>
        <v>-2.0769230769230771</v>
      </c>
      <c r="I27" s="3">
        <f t="shared" si="4"/>
        <v>4.6155309913751413E-2</v>
      </c>
      <c r="J27" s="9">
        <f t="shared" si="1"/>
        <v>4.6155309913751417</v>
      </c>
    </row>
    <row r="28" spans="1:10" x14ac:dyDescent="0.15">
      <c r="A28" s="11"/>
      <c r="B28" s="6">
        <v>255</v>
      </c>
      <c r="C28" s="7">
        <f t="shared" si="2"/>
        <v>4.1531512702452358E-3</v>
      </c>
      <c r="D28" s="7">
        <f t="shared" si="0"/>
        <v>0.41531512702452356</v>
      </c>
      <c r="E28" s="10" t="s">
        <v>14</v>
      </c>
      <c r="F28" s="10" t="s">
        <v>15</v>
      </c>
      <c r="H28" s="5">
        <f t="shared" si="3"/>
        <v>-2</v>
      </c>
      <c r="I28" s="3">
        <f t="shared" si="4"/>
        <v>5.3990966513188063E-2</v>
      </c>
      <c r="J28" s="9">
        <f t="shared" si="1"/>
        <v>5.3990966513188061</v>
      </c>
    </row>
    <row r="29" spans="1:10" x14ac:dyDescent="0.15">
      <c r="A29" s="11"/>
      <c r="B29" s="2">
        <v>256</v>
      </c>
      <c r="C29" s="3">
        <f t="shared" si="2"/>
        <v>4.8295580492157533E-3</v>
      </c>
      <c r="D29" s="3">
        <f t="shared" si="0"/>
        <v>0.4829558049215753</v>
      </c>
      <c r="E29" s="3"/>
      <c r="F29" s="3"/>
      <c r="H29" s="5">
        <f t="shared" si="3"/>
        <v>-1.9230769230769231</v>
      </c>
      <c r="I29" s="3">
        <f t="shared" si="4"/>
        <v>6.278425463980479E-2</v>
      </c>
      <c r="J29" s="9">
        <f t="shared" si="1"/>
        <v>6.2784254639804793</v>
      </c>
    </row>
    <row r="30" spans="1:10" x14ac:dyDescent="0.15">
      <c r="B30" s="2">
        <v>257</v>
      </c>
      <c r="C30" s="3">
        <f t="shared" si="2"/>
        <v>5.5829950319885562E-3</v>
      </c>
      <c r="D30" s="3">
        <f t="shared" si="0"/>
        <v>0.55829950319885557</v>
      </c>
      <c r="E30" s="3"/>
      <c r="F30" s="3"/>
      <c r="H30" s="5">
        <f t="shared" si="3"/>
        <v>-1.8461538461538463</v>
      </c>
      <c r="I30" s="3">
        <f t="shared" si="4"/>
        <v>7.2578935415851226E-2</v>
      </c>
      <c r="J30" s="9">
        <f t="shared" si="1"/>
        <v>7.2578935415851227</v>
      </c>
    </row>
    <row r="31" spans="1:10" x14ac:dyDescent="0.15">
      <c r="B31" s="2">
        <v>258</v>
      </c>
      <c r="C31" s="3">
        <f t="shared" si="2"/>
        <v>6.4158958072854074E-3</v>
      </c>
      <c r="D31" s="3">
        <f t="shared" si="0"/>
        <v>0.64158958072854078</v>
      </c>
      <c r="E31" s="3"/>
      <c r="F31" s="3"/>
      <c r="H31" s="5">
        <f t="shared" si="3"/>
        <v>-1.7692307692307692</v>
      </c>
      <c r="I31" s="3">
        <f t="shared" si="4"/>
        <v>8.3406645494710288E-2</v>
      </c>
      <c r="J31" s="9">
        <f t="shared" si="1"/>
        <v>8.340664549471029</v>
      </c>
    </row>
    <row r="32" spans="1:10" x14ac:dyDescent="0.15">
      <c r="B32" s="2">
        <v>259</v>
      </c>
      <c r="C32" s="3">
        <f t="shared" si="2"/>
        <v>7.3295544206114158E-3</v>
      </c>
      <c r="D32" s="3">
        <f t="shared" si="0"/>
        <v>0.7329554420611416</v>
      </c>
      <c r="E32" s="3"/>
      <c r="F32" s="3"/>
      <c r="H32" s="5">
        <f t="shared" si="3"/>
        <v>-1.6923076923076923</v>
      </c>
      <c r="I32" s="3">
        <f t="shared" si="4"/>
        <v>9.5284207467948398E-2</v>
      </c>
      <c r="J32" s="9">
        <f t="shared" si="1"/>
        <v>9.5284207467948399</v>
      </c>
    </row>
    <row r="33" spans="2:10" x14ac:dyDescent="0.15">
      <c r="B33" s="2">
        <v>260</v>
      </c>
      <c r="C33" s="3">
        <f t="shared" si="2"/>
        <v>8.3239230197866085E-3</v>
      </c>
      <c r="D33" s="3">
        <f t="shared" si="0"/>
        <v>0.83239230197866088</v>
      </c>
      <c r="E33" s="3"/>
      <c r="F33" s="3"/>
      <c r="H33" s="5">
        <f t="shared" si="3"/>
        <v>-1.6153846153846154</v>
      </c>
      <c r="I33" s="3">
        <f t="shared" si="4"/>
        <v>0.10821099925722591</v>
      </c>
      <c r="J33" s="9">
        <f t="shared" si="1"/>
        <v>10.82109992572259</v>
      </c>
    </row>
    <row r="34" spans="2:10" x14ac:dyDescent="0.15">
      <c r="B34" s="2">
        <v>261</v>
      </c>
      <c r="C34" s="3">
        <f t="shared" si="2"/>
        <v>9.3974223694245438E-3</v>
      </c>
      <c r="D34" s="3">
        <f t="shared" si="0"/>
        <v>0.9397422369424544</v>
      </c>
      <c r="E34" s="3"/>
      <c r="F34" s="3"/>
      <c r="H34" s="5">
        <f t="shared" si="3"/>
        <v>-1.5384615384615385</v>
      </c>
      <c r="I34" s="3">
        <f t="shared" si="4"/>
        <v>0.12216649080251908</v>
      </c>
      <c r="J34" s="9">
        <f t="shared" si="1"/>
        <v>12.216649080251909</v>
      </c>
    </row>
    <row r="35" spans="2:10" x14ac:dyDescent="0.15">
      <c r="B35" s="2">
        <v>262</v>
      </c>
      <c r="C35" s="3">
        <f t="shared" si="2"/>
        <v>1.0546774209533949E-2</v>
      </c>
      <c r="D35" s="3">
        <f t="shared" si="0"/>
        <v>1.0546774209533949</v>
      </c>
      <c r="E35" s="3"/>
      <c r="F35" s="3"/>
      <c r="H35" s="5">
        <f t="shared" si="3"/>
        <v>-1.4615384615384615</v>
      </c>
      <c r="I35" s="3">
        <f t="shared" si="4"/>
        <v>0.13710806472394135</v>
      </c>
      <c r="J35" s="9">
        <f t="shared" si="1"/>
        <v>13.710806472394136</v>
      </c>
    </row>
    <row r="36" spans="2:10" x14ac:dyDescent="0.15">
      <c r="B36" s="2">
        <v>263</v>
      </c>
      <c r="C36" s="3">
        <f t="shared" si="2"/>
        <v>1.1766864717665316E-2</v>
      </c>
      <c r="D36" s="3">
        <f t="shared" si="0"/>
        <v>1.1766864717665315</v>
      </c>
      <c r="E36" s="3"/>
      <c r="F36" s="3"/>
      <c r="H36" s="5">
        <f t="shared" si="3"/>
        <v>-1.3846153846153846</v>
      </c>
      <c r="I36" s="3">
        <f t="shared" si="4"/>
        <v>0.15296924132964909</v>
      </c>
      <c r="J36" s="9">
        <f t="shared" si="1"/>
        <v>15.296924132964909</v>
      </c>
    </row>
    <row r="37" spans="2:10" x14ac:dyDescent="0.15">
      <c r="B37" s="2">
        <v>264</v>
      </c>
      <c r="C37" s="3">
        <f t="shared" si="2"/>
        <v>1.3050648193264075E-2</v>
      </c>
      <c r="D37" s="3">
        <f t="shared" si="0"/>
        <v>1.3050648193264074</v>
      </c>
      <c r="E37" s="3"/>
      <c r="F37" s="3"/>
      <c r="H37" s="5">
        <f t="shared" si="3"/>
        <v>-1.3076923076923077</v>
      </c>
      <c r="I37" s="3">
        <f t="shared" si="4"/>
        <v>0.16965842651243296</v>
      </c>
      <c r="J37" s="9">
        <f t="shared" si="1"/>
        <v>16.965842651243296</v>
      </c>
    </row>
    <row r="38" spans="2:10" x14ac:dyDescent="0.15">
      <c r="B38" s="2">
        <v>265</v>
      </c>
      <c r="C38" s="3">
        <f t="shared" si="2"/>
        <v>1.4389099469061944E-2</v>
      </c>
      <c r="D38" s="3">
        <f t="shared" si="0"/>
        <v>1.4389099469061946</v>
      </c>
      <c r="E38" s="3"/>
      <c r="F38" s="3"/>
      <c r="H38" s="5">
        <f t="shared" si="3"/>
        <v>-1.2307692307692308</v>
      </c>
      <c r="I38" s="3">
        <f t="shared" si="4"/>
        <v>0.18705829309780528</v>
      </c>
      <c r="J38" s="9">
        <f t="shared" si="1"/>
        <v>18.705829309780526</v>
      </c>
    </row>
    <row r="39" spans="2:10" x14ac:dyDescent="0.15">
      <c r="B39" s="2">
        <v>266</v>
      </c>
      <c r="C39" s="3">
        <f t="shared" si="2"/>
        <v>1.577122244265609E-2</v>
      </c>
      <c r="D39" s="3">
        <f t="shared" si="0"/>
        <v>1.577122244265609</v>
      </c>
      <c r="E39" s="3"/>
      <c r="F39" s="3"/>
      <c r="H39" s="5">
        <f t="shared" si="3"/>
        <v>-1.1538461538461537</v>
      </c>
      <c r="I39" s="3">
        <f t="shared" si="4"/>
        <v>0.20502589175452915</v>
      </c>
      <c r="J39" s="9">
        <f t="shared" si="1"/>
        <v>20.502589175452915</v>
      </c>
    </row>
    <row r="40" spans="2:10" x14ac:dyDescent="0.15">
      <c r="B40" s="2">
        <v>267</v>
      </c>
      <c r="C40" s="3">
        <f t="shared" si="2"/>
        <v>1.7184120514989167E-2</v>
      </c>
      <c r="D40" s="3">
        <f t="shared" si="0"/>
        <v>1.7184120514989167</v>
      </c>
      <c r="E40" s="3"/>
      <c r="F40" s="3"/>
      <c r="H40" s="5">
        <f t="shared" si="3"/>
        <v>-1.0769230769230769</v>
      </c>
      <c r="I40" s="3">
        <f t="shared" si="4"/>
        <v>0.22339356669485916</v>
      </c>
      <c r="J40" s="9">
        <f t="shared" si="1"/>
        <v>22.339356669485916</v>
      </c>
    </row>
    <row r="41" spans="2:10" x14ac:dyDescent="0.15">
      <c r="B41" s="6">
        <v>268</v>
      </c>
      <c r="C41" s="7">
        <f t="shared" si="2"/>
        <v>1.861313265531872E-2</v>
      </c>
      <c r="D41" s="7">
        <f t="shared" si="0"/>
        <v>1.861313265531872</v>
      </c>
      <c r="E41" s="10" t="s">
        <v>16</v>
      </c>
      <c r="F41" s="10" t="s">
        <v>17</v>
      </c>
      <c r="H41" s="5">
        <f t="shared" si="3"/>
        <v>-1</v>
      </c>
      <c r="I41" s="3">
        <f t="shared" si="4"/>
        <v>0.24197072451914337</v>
      </c>
      <c r="J41" s="9">
        <f t="shared" si="1"/>
        <v>24.197072451914337</v>
      </c>
    </row>
    <row r="42" spans="2:10" x14ac:dyDescent="0.15">
      <c r="B42" s="2">
        <v>269</v>
      </c>
      <c r="C42" s="3">
        <f t="shared" si="2"/>
        <v>2.0042036350633469E-2</v>
      </c>
      <c r="D42" s="3">
        <f t="shared" si="0"/>
        <v>2.0042036350633468</v>
      </c>
      <c r="E42" s="3"/>
      <c r="F42" s="3"/>
      <c r="H42" s="5">
        <f t="shared" si="3"/>
        <v>-0.92307692307692313</v>
      </c>
      <c r="I42" s="3">
        <f t="shared" si="4"/>
        <v>0.2605464725582351</v>
      </c>
      <c r="J42" s="9">
        <f t="shared" si="1"/>
        <v>26.054647255823511</v>
      </c>
    </row>
    <row r="43" spans="2:10" x14ac:dyDescent="0.15">
      <c r="B43" s="2">
        <v>270</v>
      </c>
      <c r="C43" s="3">
        <f t="shared" si="2"/>
        <v>2.1453315938535385E-2</v>
      </c>
      <c r="D43" s="3">
        <f t="shared" si="0"/>
        <v>2.1453315938535384</v>
      </c>
      <c r="E43" s="3"/>
      <c r="F43" s="3"/>
      <c r="H43" s="5">
        <f t="shared" si="3"/>
        <v>-0.84615384615384615</v>
      </c>
      <c r="I43" s="3">
        <f t="shared" si="4"/>
        <v>0.27889310720096</v>
      </c>
      <c r="J43" s="9">
        <f t="shared" si="1"/>
        <v>27.889310720095999</v>
      </c>
    </row>
    <row r="44" spans="2:10" x14ac:dyDescent="0.15">
      <c r="B44" s="2">
        <v>271</v>
      </c>
      <c r="C44" s="3">
        <f t="shared" si="2"/>
        <v>2.2828491891076719E-2</v>
      </c>
      <c r="D44" s="3">
        <f t="shared" si="0"/>
        <v>2.2828491891076719</v>
      </c>
      <c r="E44" s="3"/>
      <c r="F44" s="3"/>
      <c r="H44" s="5">
        <f t="shared" si="3"/>
        <v>-0.76923076923076927</v>
      </c>
      <c r="I44" s="3">
        <f t="shared" si="4"/>
        <v>0.29677039458399734</v>
      </c>
      <c r="J44" s="9">
        <f t="shared" si="1"/>
        <v>29.677039458399733</v>
      </c>
    </row>
    <row r="45" spans="2:10" x14ac:dyDescent="0.15">
      <c r="B45" s="2">
        <v>272</v>
      </c>
      <c r="C45" s="3">
        <f t="shared" si="2"/>
        <v>2.4148503659304706E-2</v>
      </c>
      <c r="D45" s="3">
        <f t="shared" si="0"/>
        <v>2.4148503659304708</v>
      </c>
      <c r="E45" s="3"/>
      <c r="F45" s="3"/>
      <c r="H45" s="5">
        <f t="shared" si="3"/>
        <v>-0.69230769230769229</v>
      </c>
      <c r="I45" s="3">
        <f t="shared" si="4"/>
        <v>0.31393054757096117</v>
      </c>
      <c r="J45" s="9">
        <f t="shared" si="1"/>
        <v>31.393054757096117</v>
      </c>
    </row>
    <row r="46" spans="2:10" x14ac:dyDescent="0.15">
      <c r="B46" s="2">
        <v>273</v>
      </c>
      <c r="C46" s="3">
        <f>(EXP(-1/2*((B46-A$22)/A$25)^2))/(A$25*SQRT(2*PI()))</f>
        <v>2.5394135864416231E-2</v>
      </c>
      <c r="D46" s="3">
        <f t="shared" si="0"/>
        <v>2.539413586441623</v>
      </c>
      <c r="E46" s="3"/>
      <c r="F46" s="3"/>
      <c r="H46" s="5">
        <f t="shared" si="3"/>
        <v>-0.61538461538461542</v>
      </c>
      <c r="I46" s="3">
        <f t="shared" si="4"/>
        <v>0.33012376623741096</v>
      </c>
      <c r="J46" s="9">
        <f t="shared" si="1"/>
        <v>33.012376623741098</v>
      </c>
    </row>
    <row r="47" spans="2:10" x14ac:dyDescent="0.15">
      <c r="B47" s="2">
        <v>274</v>
      </c>
      <c r="C47" s="3">
        <f>(EXP(-1/2*((B47-A$22)/A$25)^2))/(A$25*SQRT(2*PI()))</f>
        <v>2.6546475095643694E-2</v>
      </c>
      <c r="D47" s="3">
        <f t="shared" si="0"/>
        <v>2.6546475095643696</v>
      </c>
      <c r="E47" s="3"/>
      <c r="F47" s="3"/>
      <c r="H47" s="5">
        <f t="shared" si="3"/>
        <v>-0.53846153846153844</v>
      </c>
      <c r="I47" s="3">
        <f t="shared" si="4"/>
        <v>0.34510417624336803</v>
      </c>
      <c r="J47" s="9">
        <f t="shared" si="1"/>
        <v>34.510417624336803</v>
      </c>
    </row>
    <row r="48" spans="2:10" x14ac:dyDescent="0.15">
      <c r="B48" s="2">
        <v>275</v>
      </c>
      <c r="C48" s="3">
        <f t="shared" ref="C48:C103" si="5">(EXP(-1/2*((B48-A$22)/A$25)^2))/(A$25*SQRT(2*PI()))</f>
        <v>2.7587382504906399E-2</v>
      </c>
      <c r="D48" s="3">
        <f t="shared" si="0"/>
        <v>2.7587382504906399</v>
      </c>
      <c r="E48" s="3"/>
      <c r="F48" s="3"/>
      <c r="H48" s="5">
        <f t="shared" si="3"/>
        <v>-0.46153846153846156</v>
      </c>
      <c r="I48" s="3">
        <f t="shared" si="4"/>
        <v>0.35863597256378321</v>
      </c>
      <c r="J48" s="9">
        <f t="shared" si="1"/>
        <v>35.86359725637832</v>
      </c>
    </row>
    <row r="49" spans="2:10" x14ac:dyDescent="0.15">
      <c r="B49" s="2">
        <v>276</v>
      </c>
      <c r="C49" s="3">
        <f t="shared" si="5"/>
        <v>2.849996591401761E-2</v>
      </c>
      <c r="D49" s="3">
        <f t="shared" si="0"/>
        <v>2.8499965914017609</v>
      </c>
      <c r="E49" s="3"/>
      <c r="F49" s="3"/>
      <c r="H49" s="5">
        <f t="shared" si="3"/>
        <v>-0.38461538461538464</v>
      </c>
      <c r="I49" s="3">
        <f t="shared" si="4"/>
        <v>0.37049955688222891</v>
      </c>
      <c r="J49" s="9">
        <f t="shared" si="1"/>
        <v>37.049955688222894</v>
      </c>
    </row>
    <row r="50" spans="2:10" x14ac:dyDescent="0.15">
      <c r="B50" s="2">
        <v>277</v>
      </c>
      <c r="C50" s="3">
        <f t="shared" si="5"/>
        <v>2.9269034384157781E-2</v>
      </c>
      <c r="D50" s="3">
        <f t="shared" si="0"/>
        <v>2.9269034384157782</v>
      </c>
      <c r="E50" s="3"/>
      <c r="F50" s="3"/>
      <c r="H50" s="5">
        <f t="shared" si="3"/>
        <v>-0.30769230769230771</v>
      </c>
      <c r="I50" s="3">
        <f t="shared" si="4"/>
        <v>0.38049744699405119</v>
      </c>
      <c r="J50" s="9">
        <f t="shared" si="1"/>
        <v>38.049744699405117</v>
      </c>
    </row>
    <row r="51" spans="2:10" x14ac:dyDescent="0.15">
      <c r="B51" s="2">
        <v>278</v>
      </c>
      <c r="C51" s="3">
        <f t="shared" si="5"/>
        <v>2.9881518214967283E-2</v>
      </c>
      <c r="D51" s="3">
        <f t="shared" si="0"/>
        <v>2.9881518214967282</v>
      </c>
      <c r="E51" s="3"/>
      <c r="F51" s="3"/>
      <c r="H51" s="5">
        <f t="shared" si="3"/>
        <v>-0.23076923076923078</v>
      </c>
      <c r="I51" s="3">
        <f t="shared" si="4"/>
        <v>0.38845973679457468</v>
      </c>
      <c r="J51" s="9">
        <f t="shared" si="1"/>
        <v>38.845973679457465</v>
      </c>
    </row>
    <row r="52" spans="2:10" x14ac:dyDescent="0.15">
      <c r="B52" s="2">
        <v>279</v>
      </c>
      <c r="C52" s="3">
        <f t="shared" si="5"/>
        <v>3.0326838174021275E-2</v>
      </c>
      <c r="D52" s="3">
        <f t="shared" si="0"/>
        <v>3.0326838174021273</v>
      </c>
      <c r="E52" s="3"/>
      <c r="F52" s="3"/>
      <c r="H52" s="5">
        <f t="shared" si="3"/>
        <v>-0.15384615384615385</v>
      </c>
      <c r="I52" s="3">
        <f t="shared" si="4"/>
        <v>0.39424889626227655</v>
      </c>
      <c r="J52" s="9">
        <f t="shared" si="1"/>
        <v>39.424889626227653</v>
      </c>
    </row>
    <row r="53" spans="2:10" x14ac:dyDescent="0.15">
      <c r="B53" s="2">
        <v>280</v>
      </c>
      <c r="C53" s="3">
        <f t="shared" si="5"/>
        <v>3.0597209391218062E-2</v>
      </c>
      <c r="D53" s="3">
        <f t="shared" si="0"/>
        <v>3.0597209391218061</v>
      </c>
      <c r="E53" s="3"/>
      <c r="F53" s="3"/>
      <c r="H53" s="5">
        <f t="shared" si="3"/>
        <v>-7.6923076923076927E-2</v>
      </c>
      <c r="I53" s="3">
        <f t="shared" si="4"/>
        <v>0.39776372208583477</v>
      </c>
      <c r="J53" s="9">
        <f t="shared" si="1"/>
        <v>39.776372208583474</v>
      </c>
    </row>
    <row r="54" spans="2:10" x14ac:dyDescent="0.15">
      <c r="B54" s="6">
        <v>281</v>
      </c>
      <c r="C54" s="7">
        <f t="shared" si="5"/>
        <v>3.0687867723187132E-2</v>
      </c>
      <c r="D54" s="7">
        <f t="shared" si="0"/>
        <v>3.0687867723187132</v>
      </c>
      <c r="E54" s="10" t="s">
        <v>36</v>
      </c>
      <c r="F54" s="10" t="s">
        <v>37</v>
      </c>
      <c r="H54" s="5">
        <f t="shared" si="3"/>
        <v>0</v>
      </c>
      <c r="I54" s="3">
        <f t="shared" si="4"/>
        <v>0.3989422804014327</v>
      </c>
      <c r="J54" s="9">
        <f t="shared" si="1"/>
        <v>39.894228040143268</v>
      </c>
    </row>
    <row r="55" spans="2:10" x14ac:dyDescent="0.15">
      <c r="B55" s="2">
        <v>282</v>
      </c>
      <c r="C55" s="3">
        <f t="shared" si="5"/>
        <v>3.0597209391218062E-2</v>
      </c>
      <c r="D55" s="3">
        <f t="shared" si="0"/>
        <v>3.0597209391218061</v>
      </c>
      <c r="E55" s="3"/>
      <c r="F55" s="3"/>
      <c r="H55" s="5">
        <f t="shared" si="3"/>
        <v>7.6923076923076927E-2</v>
      </c>
      <c r="I55" s="3">
        <f t="shared" si="4"/>
        <v>0.39776372208583477</v>
      </c>
      <c r="J55" s="9">
        <f t="shared" si="1"/>
        <v>39.776372208583474</v>
      </c>
    </row>
    <row r="56" spans="2:10" x14ac:dyDescent="0.15">
      <c r="B56" s="2">
        <v>283</v>
      </c>
      <c r="C56" s="3">
        <f t="shared" si="5"/>
        <v>3.0326838174021275E-2</v>
      </c>
      <c r="D56" s="3">
        <f t="shared" si="0"/>
        <v>3.0326838174021273</v>
      </c>
      <c r="E56" s="3"/>
      <c r="F56" s="3"/>
      <c r="H56" s="5">
        <f t="shared" si="3"/>
        <v>0.15384615384615385</v>
      </c>
      <c r="I56" s="3">
        <f t="shared" si="4"/>
        <v>0.39424889626227655</v>
      </c>
      <c r="J56" s="9">
        <f t="shared" si="1"/>
        <v>39.424889626227653</v>
      </c>
    </row>
    <row r="57" spans="2:10" x14ac:dyDescent="0.15">
      <c r="B57" s="2">
        <v>284</v>
      </c>
      <c r="C57" s="3">
        <f t="shared" si="5"/>
        <v>2.9881518214967283E-2</v>
      </c>
      <c r="D57" s="3">
        <f t="shared" si="0"/>
        <v>2.9881518214967282</v>
      </c>
      <c r="E57" s="3"/>
      <c r="F57" s="3"/>
      <c r="H57" s="5">
        <f t="shared" si="3"/>
        <v>0.23076923076923078</v>
      </c>
      <c r="I57" s="3">
        <f t="shared" si="4"/>
        <v>0.38845973679457468</v>
      </c>
      <c r="J57" s="9">
        <f t="shared" si="1"/>
        <v>38.845973679457465</v>
      </c>
    </row>
    <row r="58" spans="2:10" x14ac:dyDescent="0.15">
      <c r="B58" s="2">
        <v>285</v>
      </c>
      <c r="C58" s="3">
        <f t="shared" si="5"/>
        <v>2.9269034384157781E-2</v>
      </c>
      <c r="D58" s="3">
        <f t="shared" si="0"/>
        <v>2.9269034384157782</v>
      </c>
      <c r="E58" s="3"/>
      <c r="F58" s="3"/>
      <c r="H58" s="5">
        <f t="shared" si="3"/>
        <v>0.30769230769230771</v>
      </c>
      <c r="I58" s="3">
        <f t="shared" si="4"/>
        <v>0.38049744699405119</v>
      </c>
      <c r="J58" s="9">
        <f t="shared" si="1"/>
        <v>38.049744699405117</v>
      </c>
    </row>
    <row r="59" spans="2:10" x14ac:dyDescent="0.15">
      <c r="B59" s="2">
        <v>286</v>
      </c>
      <c r="C59" s="3">
        <f t="shared" si="5"/>
        <v>2.849996591401761E-2</v>
      </c>
      <c r="D59" s="3">
        <f t="shared" si="0"/>
        <v>2.8499965914017609</v>
      </c>
      <c r="E59" s="3"/>
      <c r="F59" s="3"/>
      <c r="H59" s="5">
        <f t="shared" si="3"/>
        <v>0.38461538461538464</v>
      </c>
      <c r="I59" s="3">
        <f t="shared" si="4"/>
        <v>0.37049955688222891</v>
      </c>
      <c r="J59" s="9">
        <f t="shared" si="1"/>
        <v>37.049955688222894</v>
      </c>
    </row>
    <row r="60" spans="2:10" x14ac:dyDescent="0.15">
      <c r="B60" s="2">
        <v>287</v>
      </c>
      <c r="C60" s="3">
        <f t="shared" si="5"/>
        <v>2.7587382504906399E-2</v>
      </c>
      <c r="D60" s="3">
        <f t="shared" si="0"/>
        <v>2.7587382504906399</v>
      </c>
      <c r="E60" s="3"/>
      <c r="F60" s="3"/>
      <c r="H60" s="5">
        <f t="shared" si="3"/>
        <v>0.46153846153846156</v>
      </c>
      <c r="I60" s="3">
        <f t="shared" si="4"/>
        <v>0.35863597256378321</v>
      </c>
      <c r="J60" s="9">
        <f t="shared" si="1"/>
        <v>35.86359725637832</v>
      </c>
    </row>
    <row r="61" spans="2:10" x14ac:dyDescent="0.15">
      <c r="B61" s="2">
        <v>288</v>
      </c>
      <c r="C61" s="3">
        <f t="shared" si="5"/>
        <v>2.6546475095643694E-2</v>
      </c>
      <c r="D61" s="3">
        <f t="shared" si="0"/>
        <v>2.6546475095643696</v>
      </c>
      <c r="E61" s="3"/>
      <c r="F61" s="3"/>
      <c r="H61" s="5">
        <f t="shared" si="3"/>
        <v>0.53846153846153844</v>
      </c>
      <c r="I61" s="3">
        <f t="shared" si="4"/>
        <v>0.34510417624336803</v>
      </c>
      <c r="J61" s="9">
        <f t="shared" si="1"/>
        <v>34.510417624336803</v>
      </c>
    </row>
    <row r="62" spans="2:10" x14ac:dyDescent="0.15">
      <c r="B62" s="2">
        <v>289</v>
      </c>
      <c r="C62" s="3">
        <f t="shared" si="5"/>
        <v>2.5394135864416231E-2</v>
      </c>
      <c r="D62" s="3">
        <f t="shared" si="0"/>
        <v>2.539413586441623</v>
      </c>
      <c r="E62" s="3"/>
      <c r="F62" s="3"/>
      <c r="H62" s="5">
        <f t="shared" si="3"/>
        <v>0.61538461538461542</v>
      </c>
      <c r="I62" s="3">
        <f t="shared" si="4"/>
        <v>0.33012376623741096</v>
      </c>
      <c r="J62" s="9">
        <f t="shared" si="1"/>
        <v>33.012376623741098</v>
      </c>
    </row>
    <row r="63" spans="2:10" x14ac:dyDescent="0.15">
      <c r="B63" s="2">
        <v>290</v>
      </c>
      <c r="C63" s="3">
        <f t="shared" si="5"/>
        <v>2.4148503659304706E-2</v>
      </c>
      <c r="D63" s="3">
        <f t="shared" si="0"/>
        <v>2.4148503659304708</v>
      </c>
      <c r="E63" s="3"/>
      <c r="F63" s="3"/>
      <c r="H63" s="5">
        <f t="shared" si="3"/>
        <v>0.69230769230769229</v>
      </c>
      <c r="I63" s="3">
        <f t="shared" si="4"/>
        <v>0.31393054757096117</v>
      </c>
      <c r="J63" s="9">
        <f t="shared" si="1"/>
        <v>31.393054757096117</v>
      </c>
    </row>
    <row r="64" spans="2:10" x14ac:dyDescent="0.15">
      <c r="B64" s="2">
        <v>291</v>
      </c>
      <c r="C64" s="3">
        <f t="shared" si="5"/>
        <v>2.2828491891076719E-2</v>
      </c>
      <c r="D64" s="3">
        <f t="shared" si="0"/>
        <v>2.2828491891076719</v>
      </c>
      <c r="E64" s="3"/>
      <c r="F64" s="3"/>
      <c r="H64" s="5">
        <f t="shared" si="3"/>
        <v>0.76923076923076927</v>
      </c>
      <c r="I64" s="3">
        <f t="shared" si="4"/>
        <v>0.29677039458399734</v>
      </c>
      <c r="J64" s="9">
        <f t="shared" si="1"/>
        <v>29.677039458399733</v>
      </c>
    </row>
    <row r="65" spans="2:10" x14ac:dyDescent="0.15">
      <c r="B65" s="2">
        <v>292</v>
      </c>
      <c r="C65" s="3">
        <f t="shared" si="5"/>
        <v>2.1453315938535385E-2</v>
      </c>
      <c r="D65" s="3">
        <f t="shared" si="0"/>
        <v>2.1453315938535384</v>
      </c>
      <c r="E65" s="3"/>
      <c r="F65" s="3"/>
      <c r="H65" s="5">
        <f t="shared" si="3"/>
        <v>0.84615384615384615</v>
      </c>
      <c r="I65" s="3">
        <f t="shared" si="4"/>
        <v>0.27889310720096</v>
      </c>
      <c r="J65" s="9">
        <f t="shared" si="1"/>
        <v>27.889310720095999</v>
      </c>
    </row>
    <row r="66" spans="2:10" x14ac:dyDescent="0.15">
      <c r="B66" s="2">
        <v>293</v>
      </c>
      <c r="C66" s="3">
        <f t="shared" si="5"/>
        <v>2.0042036350633469E-2</v>
      </c>
      <c r="D66" s="3">
        <f t="shared" si="0"/>
        <v>2.0042036350633468</v>
      </c>
      <c r="E66" s="3"/>
      <c r="F66" s="3"/>
      <c r="H66" s="5">
        <f t="shared" si="3"/>
        <v>0.92307692307692313</v>
      </c>
      <c r="I66" s="3">
        <f t="shared" si="4"/>
        <v>0.2605464725582351</v>
      </c>
      <c r="J66" s="9">
        <f t="shared" si="1"/>
        <v>26.054647255823511</v>
      </c>
    </row>
    <row r="67" spans="2:10" x14ac:dyDescent="0.15">
      <c r="B67" s="6">
        <v>294</v>
      </c>
      <c r="C67" s="7">
        <f t="shared" si="5"/>
        <v>1.861313265531872E-2</v>
      </c>
      <c r="D67" s="7">
        <f t="shared" si="0"/>
        <v>1.861313265531872</v>
      </c>
      <c r="E67" s="10" t="s">
        <v>18</v>
      </c>
      <c r="F67" s="10" t="s">
        <v>19</v>
      </c>
      <c r="H67" s="5">
        <f t="shared" si="3"/>
        <v>1</v>
      </c>
      <c r="I67" s="3">
        <f t="shared" si="4"/>
        <v>0.24197072451914337</v>
      </c>
      <c r="J67" s="9">
        <f t="shared" ref="J67:J106" si="6">100*I67</f>
        <v>24.197072451914337</v>
      </c>
    </row>
    <row r="68" spans="2:10" x14ac:dyDescent="0.15">
      <c r="B68" s="2">
        <v>295</v>
      </c>
      <c r="C68" s="3">
        <f t="shared" si="5"/>
        <v>1.7184120514989167E-2</v>
      </c>
      <c r="D68" s="3">
        <f t="shared" si="0"/>
        <v>1.7184120514989167</v>
      </c>
      <c r="E68" s="3"/>
      <c r="F68" s="3"/>
      <c r="H68" s="5">
        <f t="shared" ref="H68:H104" si="7">(B68-A$22)/A$25</f>
        <v>1.0769230769230769</v>
      </c>
      <c r="I68" s="3">
        <f t="shared" ref="I68:I104" si="8">(EXP(-1/2*((H68-G$22)/G$25)^2))/(G$25*SQRT(2*PI()))</f>
        <v>0.22339356669485916</v>
      </c>
      <c r="J68" s="9">
        <f t="shared" si="6"/>
        <v>22.339356669485916</v>
      </c>
    </row>
    <row r="69" spans="2:10" x14ac:dyDescent="0.15">
      <c r="B69" s="2">
        <v>296</v>
      </c>
      <c r="C69" s="3">
        <f t="shared" si="5"/>
        <v>1.577122244265609E-2</v>
      </c>
      <c r="D69" s="3">
        <f t="shared" ref="D69:D106" si="9">100*C69</f>
        <v>1.577122244265609</v>
      </c>
      <c r="E69" s="3"/>
      <c r="F69" s="3"/>
      <c r="H69" s="5">
        <f t="shared" si="7"/>
        <v>1.1538461538461537</v>
      </c>
      <c r="I69" s="3">
        <f t="shared" si="8"/>
        <v>0.20502589175452915</v>
      </c>
      <c r="J69" s="9">
        <f t="shared" si="6"/>
        <v>20.502589175452915</v>
      </c>
    </row>
    <row r="70" spans="2:10" x14ac:dyDescent="0.15">
      <c r="B70" s="2">
        <v>297</v>
      </c>
      <c r="C70" s="3">
        <f t="shared" si="5"/>
        <v>1.4389099469061944E-2</v>
      </c>
      <c r="D70" s="3">
        <f t="shared" si="9"/>
        <v>1.4389099469061946</v>
      </c>
      <c r="E70" s="3"/>
      <c r="F70" s="3"/>
      <c r="H70" s="5">
        <f t="shared" si="7"/>
        <v>1.2307692307692308</v>
      </c>
      <c r="I70" s="3">
        <f t="shared" si="8"/>
        <v>0.18705829309780528</v>
      </c>
      <c r="J70" s="9">
        <f t="shared" si="6"/>
        <v>18.705829309780526</v>
      </c>
    </row>
    <row r="71" spans="2:10" x14ac:dyDescent="0.15">
      <c r="B71" s="2">
        <v>298</v>
      </c>
      <c r="C71" s="3">
        <f t="shared" si="5"/>
        <v>1.3050648193264075E-2</v>
      </c>
      <c r="D71" s="3">
        <f t="shared" si="9"/>
        <v>1.3050648193264074</v>
      </c>
      <c r="E71" s="3"/>
      <c r="F71" s="3"/>
      <c r="H71" s="5">
        <f t="shared" si="7"/>
        <v>1.3076923076923077</v>
      </c>
      <c r="I71" s="3">
        <f t="shared" si="8"/>
        <v>0.16965842651243296</v>
      </c>
      <c r="J71" s="9">
        <f t="shared" si="6"/>
        <v>16.965842651243296</v>
      </c>
    </row>
    <row r="72" spans="2:10" x14ac:dyDescent="0.15">
      <c r="B72" s="2">
        <v>299</v>
      </c>
      <c r="C72" s="3">
        <f t="shared" si="5"/>
        <v>1.1766864717665316E-2</v>
      </c>
      <c r="D72" s="3">
        <f t="shared" si="9"/>
        <v>1.1766864717665315</v>
      </c>
      <c r="E72" s="3"/>
      <c r="F72" s="3"/>
      <c r="H72" s="5">
        <f t="shared" si="7"/>
        <v>1.3846153846153846</v>
      </c>
      <c r="I72" s="3">
        <f t="shared" si="8"/>
        <v>0.15296924132964909</v>
      </c>
      <c r="J72" s="9">
        <f t="shared" si="6"/>
        <v>15.296924132964909</v>
      </c>
    </row>
    <row r="73" spans="2:10" x14ac:dyDescent="0.15">
      <c r="B73" s="2">
        <v>300</v>
      </c>
      <c r="C73" s="3">
        <f t="shared" si="5"/>
        <v>1.0546774209533949E-2</v>
      </c>
      <c r="D73" s="3">
        <f t="shared" si="9"/>
        <v>1.0546774209533949</v>
      </c>
      <c r="E73" s="3"/>
      <c r="F73" s="3"/>
      <c r="H73" s="5">
        <f t="shared" si="7"/>
        <v>1.4615384615384615</v>
      </c>
      <c r="I73" s="3">
        <f t="shared" si="8"/>
        <v>0.13710806472394135</v>
      </c>
      <c r="J73" s="9">
        <f t="shared" si="6"/>
        <v>13.710806472394136</v>
      </c>
    </row>
    <row r="74" spans="2:10" x14ac:dyDescent="0.15">
      <c r="B74" s="2">
        <v>301</v>
      </c>
      <c r="C74" s="3">
        <f t="shared" si="5"/>
        <v>9.3974223694245438E-3</v>
      </c>
      <c r="D74" s="3">
        <f t="shared" si="9"/>
        <v>0.9397422369424544</v>
      </c>
      <c r="E74" s="3"/>
      <c r="F74" s="3"/>
      <c r="H74" s="5">
        <f t="shared" si="7"/>
        <v>1.5384615384615385</v>
      </c>
      <c r="I74" s="3">
        <f t="shared" si="8"/>
        <v>0.12216649080251908</v>
      </c>
      <c r="J74" s="9">
        <f t="shared" si="6"/>
        <v>12.216649080251909</v>
      </c>
    </row>
    <row r="75" spans="2:10" x14ac:dyDescent="0.15">
      <c r="B75" s="2">
        <v>302</v>
      </c>
      <c r="C75" s="3">
        <f t="shared" si="5"/>
        <v>8.3239230197866085E-3</v>
      </c>
      <c r="D75" s="3">
        <f t="shared" si="9"/>
        <v>0.83239230197866088</v>
      </c>
      <c r="E75" s="3"/>
      <c r="F75" s="3"/>
      <c r="H75" s="5">
        <f t="shared" si="7"/>
        <v>1.6153846153846154</v>
      </c>
      <c r="I75" s="3">
        <f t="shared" si="8"/>
        <v>0.10821099925722591</v>
      </c>
      <c r="J75" s="9">
        <f t="shared" si="6"/>
        <v>10.82109992572259</v>
      </c>
    </row>
    <row r="76" spans="2:10" x14ac:dyDescent="0.15">
      <c r="B76" s="2">
        <v>303</v>
      </c>
      <c r="C76" s="3">
        <f t="shared" si="5"/>
        <v>7.3295544206114158E-3</v>
      </c>
      <c r="D76" s="3">
        <f t="shared" si="9"/>
        <v>0.7329554420611416</v>
      </c>
      <c r="E76" s="3"/>
      <c r="F76" s="3"/>
      <c r="H76" s="5">
        <f t="shared" si="7"/>
        <v>1.6923076923076923</v>
      </c>
      <c r="I76" s="3">
        <f t="shared" si="8"/>
        <v>9.5284207467948398E-2</v>
      </c>
      <c r="J76" s="9">
        <f t="shared" si="6"/>
        <v>9.5284207467948399</v>
      </c>
    </row>
    <row r="77" spans="2:10" x14ac:dyDescent="0.15">
      <c r="B77" s="2">
        <v>304</v>
      </c>
      <c r="C77" s="3">
        <f t="shared" si="5"/>
        <v>6.4158958072854074E-3</v>
      </c>
      <c r="D77" s="3">
        <f t="shared" si="9"/>
        <v>0.64158958072854078</v>
      </c>
      <c r="E77" s="3"/>
      <c r="F77" s="3"/>
      <c r="H77" s="5">
        <f t="shared" si="7"/>
        <v>1.7692307692307692</v>
      </c>
      <c r="I77" s="3">
        <f t="shared" si="8"/>
        <v>8.3406645494710288E-2</v>
      </c>
      <c r="J77" s="9">
        <f t="shared" si="6"/>
        <v>8.340664549471029</v>
      </c>
    </row>
    <row r="78" spans="2:10" x14ac:dyDescent="0.15">
      <c r="B78" s="2">
        <v>305</v>
      </c>
      <c r="C78" s="3">
        <f t="shared" si="5"/>
        <v>5.5829950319885562E-3</v>
      </c>
      <c r="D78" s="3">
        <f t="shared" si="9"/>
        <v>0.55829950319885557</v>
      </c>
      <c r="E78" s="3"/>
      <c r="F78" s="3"/>
      <c r="H78" s="5">
        <f t="shared" si="7"/>
        <v>1.8461538461538463</v>
      </c>
      <c r="I78" s="3">
        <f t="shared" si="8"/>
        <v>7.2578935415851226E-2</v>
      </c>
      <c r="J78" s="9">
        <f t="shared" si="6"/>
        <v>7.2578935415851227</v>
      </c>
    </row>
    <row r="79" spans="2:10" x14ac:dyDescent="0.15">
      <c r="B79" s="2">
        <v>306</v>
      </c>
      <c r="C79" s="3">
        <f t="shared" si="5"/>
        <v>4.8295580492157533E-3</v>
      </c>
      <c r="D79" s="3">
        <f t="shared" si="9"/>
        <v>0.4829558049215753</v>
      </c>
      <c r="E79" s="3"/>
      <c r="F79" s="3"/>
      <c r="H79" s="5">
        <f t="shared" si="7"/>
        <v>1.9230769230769231</v>
      </c>
      <c r="I79" s="3">
        <f t="shared" si="8"/>
        <v>6.278425463980479E-2</v>
      </c>
      <c r="J79" s="9">
        <f t="shared" si="6"/>
        <v>6.2784254639804793</v>
      </c>
    </row>
    <row r="80" spans="2:10" x14ac:dyDescent="0.15">
      <c r="B80" s="6">
        <v>307</v>
      </c>
      <c r="C80" s="7">
        <f t="shared" si="5"/>
        <v>4.1531512702452358E-3</v>
      </c>
      <c r="D80" s="7">
        <f t="shared" si="9"/>
        <v>0.41531512702452356</v>
      </c>
      <c r="E80" s="10" t="s">
        <v>38</v>
      </c>
      <c r="F80" s="10" t="s">
        <v>38</v>
      </c>
      <c r="H80" s="5">
        <f t="shared" si="7"/>
        <v>2</v>
      </c>
      <c r="I80" s="3">
        <f t="shared" si="8"/>
        <v>5.3990966513188063E-2</v>
      </c>
      <c r="J80" s="9">
        <f t="shared" si="6"/>
        <v>5.3990966513188061</v>
      </c>
    </row>
    <row r="81" spans="2:10" x14ac:dyDescent="0.15">
      <c r="B81" s="2">
        <v>308</v>
      </c>
      <c r="C81" s="3">
        <f t="shared" si="5"/>
        <v>3.5504084549039549E-3</v>
      </c>
      <c r="D81" s="3">
        <f t="shared" si="9"/>
        <v>0.3550408454903955</v>
      </c>
      <c r="E81" s="3"/>
      <c r="F81" s="3"/>
      <c r="H81" s="5">
        <f t="shared" si="7"/>
        <v>2.0769230769230771</v>
      </c>
      <c r="I81" s="3">
        <f t="shared" si="8"/>
        <v>4.6155309913751413E-2</v>
      </c>
      <c r="J81" s="9">
        <f t="shared" si="6"/>
        <v>4.6155309913751417</v>
      </c>
    </row>
    <row r="82" spans="2:10" x14ac:dyDescent="0.15">
      <c r="B82" s="2">
        <v>309</v>
      </c>
      <c r="C82" s="3">
        <f t="shared" si="5"/>
        <v>3.0172347345070096E-3</v>
      </c>
      <c r="D82" s="3">
        <f t="shared" si="9"/>
        <v>0.30172347345070094</v>
      </c>
      <c r="E82" s="3"/>
      <c r="F82" s="3"/>
      <c r="H82" s="5">
        <f t="shared" si="7"/>
        <v>2.1538461538461537</v>
      </c>
      <c r="I82" s="3">
        <f t="shared" si="8"/>
        <v>3.922405154859112E-2</v>
      </c>
      <c r="J82" s="9">
        <f t="shared" si="6"/>
        <v>3.9224051548591121</v>
      </c>
    </row>
    <row r="83" spans="2:10" x14ac:dyDescent="0.15">
      <c r="B83" s="2">
        <v>310</v>
      </c>
      <c r="C83" s="3">
        <f t="shared" si="5"/>
        <v>2.549001484661854E-3</v>
      </c>
      <c r="D83" s="3">
        <f t="shared" si="9"/>
        <v>0.25490014846618542</v>
      </c>
      <c r="E83" s="3"/>
      <c r="F83" s="3"/>
      <c r="H83" s="5">
        <f t="shared" si="7"/>
        <v>2.2307692307692308</v>
      </c>
      <c r="I83" s="3">
        <f t="shared" si="8"/>
        <v>3.3137019300604101E-2</v>
      </c>
      <c r="J83" s="9">
        <f t="shared" si="6"/>
        <v>3.31370193006041</v>
      </c>
    </row>
    <row r="84" spans="2:10" x14ac:dyDescent="0.15">
      <c r="B84" s="2">
        <v>311</v>
      </c>
      <c r="C84" s="3">
        <f t="shared" si="5"/>
        <v>2.1407270082557613E-3</v>
      </c>
      <c r="D84" s="3">
        <f t="shared" si="9"/>
        <v>0.21407270082557614</v>
      </c>
      <c r="E84" s="3"/>
      <c r="F84" s="3"/>
      <c r="H84" s="5">
        <f t="shared" si="7"/>
        <v>2.3076923076923075</v>
      </c>
      <c r="I84" s="3">
        <f t="shared" si="8"/>
        <v>2.7829451107324897E-2</v>
      </c>
      <c r="J84" s="9">
        <f t="shared" si="6"/>
        <v>2.7829451107324896</v>
      </c>
    </row>
    <row r="85" spans="2:10" x14ac:dyDescent="0.15">
      <c r="B85" s="2">
        <v>312</v>
      </c>
      <c r="C85" s="3">
        <f t="shared" si="5"/>
        <v>1.7872392700604238E-3</v>
      </c>
      <c r="D85" s="3">
        <f t="shared" si="9"/>
        <v>0.17872392700604239</v>
      </c>
      <c r="E85" s="3"/>
      <c r="F85" s="3"/>
      <c r="H85" s="5">
        <f t="shared" si="7"/>
        <v>2.3846153846153846</v>
      </c>
      <c r="I85" s="3">
        <f t="shared" si="8"/>
        <v>2.3234110510785506E-2</v>
      </c>
      <c r="J85" s="9">
        <f t="shared" si="6"/>
        <v>2.3234110510785508</v>
      </c>
    </row>
    <row r="86" spans="2:10" x14ac:dyDescent="0.15">
      <c r="B86" s="2">
        <v>313</v>
      </c>
      <c r="C86" s="3">
        <f t="shared" si="5"/>
        <v>1.4833181766949269E-3</v>
      </c>
      <c r="D86" s="3">
        <f t="shared" si="9"/>
        <v>0.14833181766949269</v>
      </c>
      <c r="E86" s="3"/>
      <c r="F86" s="3"/>
      <c r="H86" s="5">
        <f t="shared" si="7"/>
        <v>2.4615384615384617</v>
      </c>
      <c r="I86" s="3">
        <f t="shared" si="8"/>
        <v>1.9283136297034049E-2</v>
      </c>
      <c r="J86" s="9">
        <f t="shared" si="6"/>
        <v>1.9283136297034049</v>
      </c>
    </row>
    <row r="87" spans="2:10" x14ac:dyDescent="0.15">
      <c r="B87" s="2">
        <v>314</v>
      </c>
      <c r="C87" s="3">
        <f t="shared" si="5"/>
        <v>1.2238160626583093E-3</v>
      </c>
      <c r="D87" s="3">
        <f t="shared" si="9"/>
        <v>0.12238160626583093</v>
      </c>
      <c r="E87" s="3"/>
      <c r="F87" s="3"/>
      <c r="H87" s="5">
        <f t="shared" si="7"/>
        <v>2.5384615384615383</v>
      </c>
      <c r="I87" s="3">
        <f t="shared" si="8"/>
        <v>1.590960881455802E-2</v>
      </c>
      <c r="J87" s="9">
        <f t="shared" si="6"/>
        <v>1.5909608814558021</v>
      </c>
    </row>
    <row r="88" spans="2:10" x14ac:dyDescent="0.15">
      <c r="B88" s="2">
        <v>315</v>
      </c>
      <c r="C88" s="3">
        <f t="shared" si="5"/>
        <v>1.0037560815809074E-3</v>
      </c>
      <c r="D88" s="3">
        <f t="shared" si="9"/>
        <v>0.10037560815809074</v>
      </c>
      <c r="E88" s="3"/>
      <c r="F88" s="3"/>
      <c r="H88" s="5">
        <f t="shared" si="7"/>
        <v>2.6153846153846154</v>
      </c>
      <c r="I88" s="3">
        <f t="shared" si="8"/>
        <v>1.3048829060551794E-2</v>
      </c>
      <c r="J88" s="9">
        <f t="shared" si="6"/>
        <v>1.3048829060551794</v>
      </c>
    </row>
    <row r="89" spans="2:10" x14ac:dyDescent="0.15">
      <c r="B89" s="2">
        <v>316</v>
      </c>
      <c r="C89" s="3">
        <f t="shared" si="5"/>
        <v>8.1840908235165715E-4</v>
      </c>
      <c r="D89" s="3">
        <f t="shared" si="9"/>
        <v>8.184090823516571E-2</v>
      </c>
      <c r="E89" s="3"/>
      <c r="F89" s="3"/>
      <c r="H89" s="5">
        <f t="shared" si="7"/>
        <v>2.6923076923076925</v>
      </c>
      <c r="I89" s="3">
        <f t="shared" si="8"/>
        <v>1.0639318070571543E-2</v>
      </c>
      <c r="J89" s="9">
        <f t="shared" si="6"/>
        <v>1.0639318070571544</v>
      </c>
    </row>
    <row r="90" spans="2:10" x14ac:dyDescent="0.15">
      <c r="B90" s="2">
        <v>317</v>
      </c>
      <c r="C90" s="3">
        <f t="shared" si="5"/>
        <v>6.6335025625740846E-4</v>
      </c>
      <c r="D90" s="3">
        <f t="shared" si="9"/>
        <v>6.633502562574084E-2</v>
      </c>
      <c r="E90" s="3"/>
      <c r="F90" s="3"/>
      <c r="H90" s="5">
        <f t="shared" si="7"/>
        <v>2.7692307692307692</v>
      </c>
      <c r="I90" s="3">
        <f t="shared" si="8"/>
        <v>8.6235533313463106E-3</v>
      </c>
      <c r="J90" s="9">
        <f t="shared" si="6"/>
        <v>0.86235533313463109</v>
      </c>
    </row>
    <row r="91" spans="2:10" x14ac:dyDescent="0.15">
      <c r="B91" s="2">
        <v>318</v>
      </c>
      <c r="C91" s="3">
        <f t="shared" si="5"/>
        <v>5.3449736964901711E-4</v>
      </c>
      <c r="D91" s="3">
        <f t="shared" si="9"/>
        <v>5.3449736964901712E-2</v>
      </c>
      <c r="E91" s="3"/>
      <c r="F91" s="3"/>
      <c r="H91" s="5">
        <f t="shared" si="7"/>
        <v>2.8461538461538463</v>
      </c>
      <c r="I91" s="3">
        <f t="shared" si="8"/>
        <v>6.948465805437223E-3</v>
      </c>
      <c r="J91" s="9">
        <f t="shared" si="6"/>
        <v>0.69484658054372228</v>
      </c>
    </row>
    <row r="92" spans="2:10" x14ac:dyDescent="0.15">
      <c r="B92" s="2">
        <v>319</v>
      </c>
      <c r="C92" s="3">
        <f t="shared" si="5"/>
        <v>4.2813275305824278E-4</v>
      </c>
      <c r="D92" s="3">
        <f t="shared" si="9"/>
        <v>4.281327530582428E-2</v>
      </c>
      <c r="E92" s="3"/>
      <c r="F92" s="3"/>
      <c r="H92" s="5">
        <f t="shared" si="7"/>
        <v>2.9230769230769229</v>
      </c>
      <c r="I92" s="3">
        <f t="shared" si="8"/>
        <v>5.565725789757156E-3</v>
      </c>
      <c r="J92" s="9">
        <f t="shared" si="6"/>
        <v>0.55657257897571566</v>
      </c>
    </row>
    <row r="93" spans="2:10" x14ac:dyDescent="0.15">
      <c r="B93" s="6">
        <v>320</v>
      </c>
      <c r="C93" s="7">
        <f t="shared" si="5"/>
        <v>3.4091141630292367E-4</v>
      </c>
      <c r="D93" s="7">
        <f t="shared" si="9"/>
        <v>3.4091141630292365E-2</v>
      </c>
      <c r="E93" s="10" t="s">
        <v>20</v>
      </c>
      <c r="F93" s="10" t="s">
        <v>20</v>
      </c>
      <c r="H93" s="5">
        <f t="shared" si="7"/>
        <v>3</v>
      </c>
      <c r="I93" s="3">
        <f t="shared" si="8"/>
        <v>4.4318484119380075E-3</v>
      </c>
      <c r="J93" s="9">
        <f t="shared" si="6"/>
        <v>0.44318484119380075</v>
      </c>
    </row>
    <row r="94" spans="2:10" x14ac:dyDescent="0.15">
      <c r="B94" s="2">
        <v>321</v>
      </c>
      <c r="C94" s="3">
        <f t="shared" si="5"/>
        <v>2.6985771986656726E-4</v>
      </c>
      <c r="D94" s="3">
        <f t="shared" si="9"/>
        <v>2.6985771986656727E-2</v>
      </c>
      <c r="E94" s="3"/>
      <c r="F94" s="3"/>
      <c r="H94" s="5">
        <f t="shared" si="7"/>
        <v>3.0769230769230771</v>
      </c>
      <c r="I94" s="3">
        <f t="shared" si="8"/>
        <v>3.5081503582653746E-3</v>
      </c>
      <c r="J94" s="9">
        <f t="shared" si="6"/>
        <v>0.35081503582653745</v>
      </c>
    </row>
    <row r="95" spans="2:10" x14ac:dyDescent="0.15">
      <c r="B95" s="2">
        <v>322</v>
      </c>
      <c r="C95" s="3">
        <f t="shared" si="5"/>
        <v>2.1235297917963745E-4</v>
      </c>
      <c r="D95" s="3">
        <f t="shared" si="9"/>
        <v>2.1235297917963747E-2</v>
      </c>
      <c r="E95" s="3"/>
      <c r="F95" s="3"/>
      <c r="H95" s="5">
        <f t="shared" si="7"/>
        <v>3.1538461538461537</v>
      </c>
      <c r="I95" s="3">
        <f t="shared" si="8"/>
        <v>2.7605887293352871E-3</v>
      </c>
      <c r="J95" s="9">
        <f t="shared" si="6"/>
        <v>0.27605887293352871</v>
      </c>
    </row>
    <row r="96" spans="2:10" x14ac:dyDescent="0.15">
      <c r="B96" s="2">
        <v>323</v>
      </c>
      <c r="C96" s="3">
        <f t="shared" si="5"/>
        <v>1.6611623531375701E-4</v>
      </c>
      <c r="D96" s="3">
        <f t="shared" si="9"/>
        <v>1.6611623531375703E-2</v>
      </c>
      <c r="E96" s="3"/>
      <c r="F96" s="3"/>
      <c r="H96" s="5">
        <f t="shared" si="7"/>
        <v>3.2307692307692308</v>
      </c>
      <c r="I96" s="3">
        <f t="shared" si="8"/>
        <v>2.1595110590788415E-3</v>
      </c>
      <c r="J96" s="9">
        <f t="shared" si="6"/>
        <v>0.21595110590788413</v>
      </c>
    </row>
    <row r="97" spans="2:10" x14ac:dyDescent="0.15">
      <c r="B97" s="2">
        <v>324</v>
      </c>
      <c r="C97" s="3">
        <f t="shared" si="5"/>
        <v>1.2918021773440487E-4</v>
      </c>
      <c r="D97" s="3">
        <f t="shared" si="9"/>
        <v>1.2918021773440487E-2</v>
      </c>
      <c r="E97" s="3"/>
      <c r="F97" s="3"/>
      <c r="H97" s="5">
        <f t="shared" si="7"/>
        <v>3.3076923076923075</v>
      </c>
      <c r="I97" s="3">
        <f t="shared" si="8"/>
        <v>1.6793428305472635E-3</v>
      </c>
      <c r="J97" s="9">
        <f t="shared" si="6"/>
        <v>0.16793428305472635</v>
      </c>
    </row>
    <row r="98" spans="2:10" x14ac:dyDescent="0.15">
      <c r="B98" s="2">
        <v>325</v>
      </c>
      <c r="C98" s="3">
        <f t="shared" si="5"/>
        <v>9.9864275231728987E-5</v>
      </c>
      <c r="D98" s="3">
        <f t="shared" si="9"/>
        <v>9.9864275231728982E-3</v>
      </c>
      <c r="E98" s="3"/>
      <c r="F98" s="3"/>
      <c r="H98" s="5">
        <f t="shared" si="7"/>
        <v>3.3846153846153846</v>
      </c>
      <c r="I98" s="3">
        <f t="shared" si="8"/>
        <v>1.2982355780124767E-3</v>
      </c>
      <c r="J98" s="9">
        <f t="shared" si="6"/>
        <v>0.12982355780124766</v>
      </c>
    </row>
    <row r="99" spans="2:10" x14ac:dyDescent="0.15">
      <c r="B99" s="2">
        <v>326</v>
      </c>
      <c r="C99" s="3">
        <f t="shared" si="5"/>
        <v>7.6745780437507965E-5</v>
      </c>
      <c r="D99" s="3">
        <f t="shared" si="9"/>
        <v>7.6745780437507969E-3</v>
      </c>
      <c r="E99" s="3"/>
      <c r="F99" s="3"/>
      <c r="H99" s="5">
        <f t="shared" si="7"/>
        <v>3.4615384615384617</v>
      </c>
      <c r="I99" s="3">
        <f t="shared" si="8"/>
        <v>9.9769514568760352E-4</v>
      </c>
      <c r="J99" s="9">
        <f t="shared" si="6"/>
        <v>9.9769514568760348E-2</v>
      </c>
    </row>
    <row r="100" spans="2:10" x14ac:dyDescent="0.15">
      <c r="B100" s="2">
        <v>327</v>
      </c>
      <c r="C100" s="3">
        <f t="shared" si="5"/>
        <v>5.863123867362456E-5</v>
      </c>
      <c r="D100" s="3">
        <f t="shared" si="9"/>
        <v>5.8631238673624558E-3</v>
      </c>
      <c r="E100" s="3"/>
      <c r="F100" s="3"/>
      <c r="H100" s="5">
        <f t="shared" si="7"/>
        <v>3.5384615384615383</v>
      </c>
      <c r="I100" s="3">
        <f t="shared" si="8"/>
        <v>7.622061027571193E-4</v>
      </c>
      <c r="J100" s="9">
        <f t="shared" si="6"/>
        <v>7.6220610275711934E-2</v>
      </c>
    </row>
    <row r="101" spans="2:10" x14ac:dyDescent="0.15">
      <c r="B101" s="2">
        <v>328</v>
      </c>
      <c r="C101" s="3">
        <f t="shared" si="5"/>
        <v>4.4528066967252379E-5</v>
      </c>
      <c r="D101" s="3">
        <f t="shared" si="9"/>
        <v>4.4528066967252375E-3</v>
      </c>
      <c r="E101" s="3"/>
      <c r="F101" s="3"/>
      <c r="H101" s="5">
        <f t="shared" si="7"/>
        <v>3.6153846153846154</v>
      </c>
      <c r="I101" s="3">
        <f t="shared" si="8"/>
        <v>5.7886487057428096E-4</v>
      </c>
      <c r="J101" s="9">
        <f t="shared" si="6"/>
        <v>5.7886487057428097E-2</v>
      </c>
    </row>
    <row r="102" spans="2:10" x14ac:dyDescent="0.15">
      <c r="B102" s="2">
        <v>329</v>
      </c>
      <c r="C102" s="3">
        <f t="shared" si="5"/>
        <v>3.3617764074732528E-5</v>
      </c>
      <c r="D102" s="3">
        <f t="shared" si="9"/>
        <v>3.361776407473253E-3</v>
      </c>
      <c r="E102" s="3"/>
      <c r="F102" s="3"/>
      <c r="H102" s="5">
        <f t="shared" si="7"/>
        <v>3.6923076923076925</v>
      </c>
      <c r="I102" s="3">
        <f t="shared" si="8"/>
        <v>4.3703093297152288E-4</v>
      </c>
      <c r="J102" s="9">
        <f t="shared" si="6"/>
        <v>4.3703093297152287E-2</v>
      </c>
    </row>
    <row r="103" spans="2:10" x14ac:dyDescent="0.15">
      <c r="B103" s="2">
        <v>330</v>
      </c>
      <c r="C103" s="3">
        <f t="shared" si="5"/>
        <v>2.5230974118503438E-5</v>
      </c>
      <c r="D103" s="3">
        <f t="shared" si="9"/>
        <v>2.5230974118503439E-3</v>
      </c>
      <c r="E103" s="3"/>
      <c r="F103" s="3"/>
      <c r="H103" s="5">
        <f t="shared" si="7"/>
        <v>3.7692307692307692</v>
      </c>
      <c r="I103" s="3">
        <f t="shared" si="8"/>
        <v>3.280026635405447E-4</v>
      </c>
      <c r="J103" s="9">
        <f t="shared" si="6"/>
        <v>3.2800266354054468E-2</v>
      </c>
    </row>
    <row r="104" spans="2:10" x14ac:dyDescent="0.15">
      <c r="B104" s="2">
        <v>331</v>
      </c>
      <c r="C104" s="3">
        <f>(EXP(-1/2*((B104-A$22)/A$25)^2))/(A$25*SQRT(2*PI()))</f>
        <v>1.8824758843319224E-5</v>
      </c>
      <c r="D104" s="3">
        <f t="shared" si="9"/>
        <v>1.8824758843319224E-3</v>
      </c>
      <c r="E104" s="3"/>
      <c r="F104" s="3"/>
      <c r="H104" s="5">
        <f t="shared" si="7"/>
        <v>3.8461538461538463</v>
      </c>
      <c r="I104" s="3">
        <f t="shared" si="8"/>
        <v>2.4472186496314992E-4</v>
      </c>
      <c r="J104" s="9">
        <f t="shared" si="6"/>
        <v>2.4472186496314993E-2</v>
      </c>
    </row>
    <row r="105" spans="2:10" x14ac:dyDescent="0.15">
      <c r="B105" s="2">
        <v>332</v>
      </c>
      <c r="C105" s="3">
        <f>(EXP(-1/2*((B105-A$22)/A$25)^2))/(A$25*SQRT(2*PI()))</f>
        <v>1.396223793629519E-5</v>
      </c>
      <c r="D105" s="3">
        <f t="shared" si="9"/>
        <v>1.3962237936295189E-3</v>
      </c>
      <c r="H105" s="5">
        <f>(B105-A$22)/A$25</f>
        <v>3.9230769230769229</v>
      </c>
      <c r="I105" s="3">
        <f>(EXP(-1/2*((H105-G$22)/G$25)^2))/(G$25*SQRT(2*PI()))</f>
        <v>1.8150909317183746E-4</v>
      </c>
      <c r="J105" s="9">
        <f t="shared" si="6"/>
        <v>1.8150909317183744E-2</v>
      </c>
    </row>
    <row r="106" spans="2:10" x14ac:dyDescent="0.15">
      <c r="B106" s="6">
        <v>333</v>
      </c>
      <c r="C106" s="7">
        <f>(EXP(-1/2*((B106-A$22)/A$25)^2))/(A$25*SQRT(2*PI()))</f>
        <v>1.0294632751145029E-5</v>
      </c>
      <c r="D106" s="7">
        <f t="shared" si="9"/>
        <v>1.0294632751145028E-3</v>
      </c>
      <c r="E106" s="12" t="s">
        <v>21</v>
      </c>
      <c r="F106" s="12" t="s">
        <v>21</v>
      </c>
      <c r="H106" s="5">
        <f>(B106-A$22)/A$25</f>
        <v>4</v>
      </c>
      <c r="I106" s="3">
        <f>(EXP(-1/2*((H106-G$22)/G$25)^2))/(G$25*SQRT(2*PI()))</f>
        <v>1.3383022576488537E-4</v>
      </c>
      <c r="J106" s="9">
        <f t="shared" si="6"/>
        <v>1.3383022576488537E-2</v>
      </c>
    </row>
  </sheetData>
  <pageMargins left="0.75" right="0.75" top="1" bottom="1" header="0.3" footer="0.3"/>
  <pageSetup paperSize="9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90F42-D784-9149-AF26-7979D028F906}">
  <dimension ref="A1:J106"/>
  <sheetViews>
    <sheetView workbookViewId="0"/>
  </sheetViews>
  <sheetFormatPr baseColWidth="10" defaultColWidth="8.83203125" defaultRowHeight="13" x14ac:dyDescent="0.15"/>
  <cols>
    <col min="1" max="1" width="16.1640625" bestFit="1" customWidth="1"/>
    <col min="5" max="5" width="11" bestFit="1" customWidth="1"/>
    <col min="6" max="6" width="12.1640625" bestFit="1" customWidth="1"/>
    <col min="7" max="7" width="16.1640625" bestFit="1" customWidth="1"/>
  </cols>
  <sheetData>
    <row r="1" spans="1:10" x14ac:dyDescent="0.15">
      <c r="A1" s="1" t="s">
        <v>1</v>
      </c>
      <c r="B1" s="1" t="s">
        <v>0</v>
      </c>
      <c r="C1" s="1" t="s">
        <v>3</v>
      </c>
      <c r="D1" s="1" t="s">
        <v>9</v>
      </c>
      <c r="E1" s="1"/>
      <c r="F1" s="1"/>
      <c r="G1" s="1" t="s">
        <v>6</v>
      </c>
      <c r="H1" s="1" t="s">
        <v>2</v>
      </c>
      <c r="I1" s="1" t="s">
        <v>4</v>
      </c>
      <c r="J1" s="1" t="s">
        <v>9</v>
      </c>
    </row>
    <row r="2" spans="1:10" x14ac:dyDescent="0.15">
      <c r="A2" s="1" t="s">
        <v>5</v>
      </c>
      <c r="B2" s="6">
        <v>229</v>
      </c>
      <c r="C2" s="7">
        <f>(EXP(-1/2*((B2-A$22)/A$25)^2))/(A$25*SQRT(2*PI()))</f>
        <v>1.0294632751145029E-5</v>
      </c>
      <c r="D2" s="7">
        <f>100*C2</f>
        <v>1.0294632751145028E-3</v>
      </c>
      <c r="E2" s="8" t="s">
        <v>34</v>
      </c>
      <c r="F2" s="8" t="s">
        <v>35</v>
      </c>
      <c r="G2" s="1" t="s">
        <v>1</v>
      </c>
      <c r="H2" s="5">
        <f>(B2-A$22)/A$25</f>
        <v>-4</v>
      </c>
      <c r="I2" s="3">
        <f>(EXP(-1/2*((H2-G$22)/G$25)^2))/(G$25*SQRT(2*PI()))</f>
        <v>1.3383022576488537E-4</v>
      </c>
      <c r="J2" s="9">
        <f>100*I2</f>
        <v>1.3383022576488537E-2</v>
      </c>
    </row>
    <row r="3" spans="1:10" x14ac:dyDescent="0.15">
      <c r="A3" s="1"/>
      <c r="B3" s="2">
        <v>230</v>
      </c>
      <c r="C3" s="3">
        <f>(EXP(-1/2*((B3-A$22)/A$25)^2))/(A$25*SQRT(2*PI()))</f>
        <v>1.396223793629519E-5</v>
      </c>
      <c r="D3" s="3">
        <f t="shared" ref="D3:D68" si="0">100*C3</f>
        <v>1.3962237936295189E-3</v>
      </c>
      <c r="E3" s="1"/>
      <c r="F3" s="1"/>
      <c r="G3" s="1" t="s">
        <v>5</v>
      </c>
      <c r="H3" s="5">
        <f>(B3-A$22)/A$25</f>
        <v>-3.9230769230769229</v>
      </c>
      <c r="I3" s="3">
        <f>(EXP(-1/2*((H3-G$22)/G$25)^2))/(G$25*SQRT(2*PI()))</f>
        <v>1.8150909317183746E-4</v>
      </c>
      <c r="J3" s="9">
        <f t="shared" ref="J3:J66" si="1">100*I3</f>
        <v>1.8150909317183744E-2</v>
      </c>
    </row>
    <row r="4" spans="1:10" x14ac:dyDescent="0.15">
      <c r="B4" s="2">
        <v>231</v>
      </c>
      <c r="C4" s="3">
        <f t="shared" ref="C4:C45" si="2">(EXP(-1/2*((B4-A$22)/A$25)^2))/(A$25*SQRT(2*PI()))</f>
        <v>1.8824758843319224E-5</v>
      </c>
      <c r="D4" s="3">
        <f>100*C4</f>
        <v>1.8824758843319224E-3</v>
      </c>
      <c r="E4" s="3"/>
      <c r="F4" s="3"/>
      <c r="H4" s="5">
        <f t="shared" ref="H4:H67" si="3">(B4-A$22)/A$25</f>
        <v>-3.8461538461538463</v>
      </c>
      <c r="I4" s="3">
        <f t="shared" ref="I4:I67" si="4">(EXP(-1/2*((H4-G$22)/G$25)^2))/(G$25*SQRT(2*PI()))</f>
        <v>2.4472186496314992E-4</v>
      </c>
      <c r="J4" s="9">
        <f t="shared" si="1"/>
        <v>2.4472186496314993E-2</v>
      </c>
    </row>
    <row r="5" spans="1:10" x14ac:dyDescent="0.15">
      <c r="B5" s="2">
        <v>232</v>
      </c>
      <c r="C5" s="3">
        <f t="shared" si="2"/>
        <v>2.5230974118503438E-5</v>
      </c>
      <c r="D5" s="3">
        <f t="shared" si="0"/>
        <v>2.5230974118503439E-3</v>
      </c>
      <c r="E5" s="3"/>
      <c r="F5" s="3"/>
      <c r="H5" s="5">
        <f t="shared" si="3"/>
        <v>-3.7692307692307692</v>
      </c>
      <c r="I5" s="3">
        <f t="shared" si="4"/>
        <v>3.280026635405447E-4</v>
      </c>
      <c r="J5" s="9">
        <f t="shared" si="1"/>
        <v>3.2800266354054468E-2</v>
      </c>
    </row>
    <row r="6" spans="1:10" x14ac:dyDescent="0.15">
      <c r="B6" s="2">
        <v>233</v>
      </c>
      <c r="C6" s="3">
        <f t="shared" si="2"/>
        <v>3.3617764074732528E-5</v>
      </c>
      <c r="D6" s="3">
        <f t="shared" si="0"/>
        <v>3.361776407473253E-3</v>
      </c>
      <c r="E6" s="3"/>
      <c r="F6" s="3"/>
      <c r="H6" s="5">
        <f t="shared" si="3"/>
        <v>-3.6923076923076925</v>
      </c>
      <c r="I6" s="3">
        <f t="shared" si="4"/>
        <v>4.3703093297152288E-4</v>
      </c>
      <c r="J6" s="9">
        <f t="shared" si="1"/>
        <v>4.3703093297152287E-2</v>
      </c>
    </row>
    <row r="7" spans="1:10" x14ac:dyDescent="0.15">
      <c r="B7" s="2">
        <v>234</v>
      </c>
      <c r="C7" s="3">
        <f t="shared" si="2"/>
        <v>4.4528066967252379E-5</v>
      </c>
      <c r="D7" s="3">
        <f t="shared" si="0"/>
        <v>4.4528066967252375E-3</v>
      </c>
      <c r="E7" s="3"/>
      <c r="F7" s="3"/>
      <c r="H7" s="5">
        <f t="shared" si="3"/>
        <v>-3.6153846153846154</v>
      </c>
      <c r="I7" s="3">
        <f t="shared" si="4"/>
        <v>5.7886487057428096E-4</v>
      </c>
      <c r="J7" s="9">
        <f t="shared" si="1"/>
        <v>5.7886487057428097E-2</v>
      </c>
    </row>
    <row r="8" spans="1:10" x14ac:dyDescent="0.15">
      <c r="B8" s="2">
        <v>235</v>
      </c>
      <c r="C8" s="3">
        <f t="shared" si="2"/>
        <v>5.863123867362456E-5</v>
      </c>
      <c r="D8" s="3">
        <f t="shared" si="0"/>
        <v>5.8631238673624558E-3</v>
      </c>
      <c r="E8" s="3"/>
      <c r="F8" s="3"/>
      <c r="H8" s="5">
        <f t="shared" si="3"/>
        <v>-3.5384615384615383</v>
      </c>
      <c r="I8" s="3">
        <f t="shared" si="4"/>
        <v>7.622061027571193E-4</v>
      </c>
      <c r="J8" s="9">
        <f t="shared" si="1"/>
        <v>7.6220610275711934E-2</v>
      </c>
    </row>
    <row r="9" spans="1:10" x14ac:dyDescent="0.15">
      <c r="B9" s="2">
        <v>236</v>
      </c>
      <c r="C9" s="3">
        <f t="shared" si="2"/>
        <v>7.6745780437507965E-5</v>
      </c>
      <c r="D9" s="3">
        <f t="shared" si="0"/>
        <v>7.6745780437507969E-3</v>
      </c>
      <c r="E9" s="3"/>
      <c r="F9" s="3"/>
      <c r="H9" s="5">
        <f t="shared" si="3"/>
        <v>-3.4615384615384617</v>
      </c>
      <c r="I9" s="3">
        <f t="shared" si="4"/>
        <v>9.9769514568760352E-4</v>
      </c>
      <c r="J9" s="9">
        <f t="shared" si="1"/>
        <v>9.9769514568760348E-2</v>
      </c>
    </row>
    <row r="10" spans="1:10" x14ac:dyDescent="0.15">
      <c r="B10" s="2">
        <v>237</v>
      </c>
      <c r="C10" s="3">
        <f t="shared" si="2"/>
        <v>9.9864275231728987E-5</v>
      </c>
      <c r="D10" s="3">
        <f t="shared" si="0"/>
        <v>9.9864275231728982E-3</v>
      </c>
      <c r="E10" s="3"/>
      <c r="F10" s="3"/>
      <c r="H10" s="5">
        <f t="shared" si="3"/>
        <v>-3.3846153846153846</v>
      </c>
      <c r="I10" s="3">
        <f t="shared" si="4"/>
        <v>1.2982355780124767E-3</v>
      </c>
      <c r="J10" s="9">
        <f t="shared" si="1"/>
        <v>0.12982355780124766</v>
      </c>
    </row>
    <row r="11" spans="1:10" x14ac:dyDescent="0.15">
      <c r="B11" s="2">
        <v>238</v>
      </c>
      <c r="C11" s="3">
        <f t="shared" si="2"/>
        <v>1.2918021773440487E-4</v>
      </c>
      <c r="D11" s="3">
        <f t="shared" si="0"/>
        <v>1.2918021773440487E-2</v>
      </c>
      <c r="E11" s="3"/>
      <c r="F11" s="3"/>
      <c r="H11" s="5">
        <f t="shared" si="3"/>
        <v>-3.3076923076923075</v>
      </c>
      <c r="I11" s="3">
        <f t="shared" si="4"/>
        <v>1.6793428305472635E-3</v>
      </c>
      <c r="J11" s="9">
        <f t="shared" si="1"/>
        <v>0.16793428305472635</v>
      </c>
    </row>
    <row r="12" spans="1:10" x14ac:dyDescent="0.15">
      <c r="B12" s="2">
        <v>239</v>
      </c>
      <c r="C12" s="3">
        <f t="shared" si="2"/>
        <v>1.6611623531375701E-4</v>
      </c>
      <c r="D12" s="3">
        <f t="shared" si="0"/>
        <v>1.6611623531375703E-2</v>
      </c>
      <c r="E12" s="3"/>
      <c r="F12" s="3"/>
      <c r="H12" s="5">
        <f t="shared" si="3"/>
        <v>-3.2307692307692308</v>
      </c>
      <c r="I12" s="3">
        <f t="shared" si="4"/>
        <v>2.1595110590788415E-3</v>
      </c>
      <c r="J12" s="9">
        <f t="shared" si="1"/>
        <v>0.21595110590788413</v>
      </c>
    </row>
    <row r="13" spans="1:10" x14ac:dyDescent="0.15">
      <c r="B13" s="2">
        <v>240</v>
      </c>
      <c r="C13" s="3">
        <f t="shared" si="2"/>
        <v>2.1235297917963745E-4</v>
      </c>
      <c r="D13" s="3">
        <f t="shared" si="0"/>
        <v>2.1235297917963747E-2</v>
      </c>
      <c r="E13" s="3"/>
      <c r="F13" s="3"/>
      <c r="H13" s="5">
        <f t="shared" si="3"/>
        <v>-3.1538461538461537</v>
      </c>
      <c r="I13" s="3">
        <f t="shared" si="4"/>
        <v>2.7605887293352871E-3</v>
      </c>
      <c r="J13" s="9">
        <f t="shared" si="1"/>
        <v>0.27605887293352871</v>
      </c>
    </row>
    <row r="14" spans="1:10" x14ac:dyDescent="0.15">
      <c r="B14" s="2">
        <v>241</v>
      </c>
      <c r="C14" s="3">
        <f t="shared" si="2"/>
        <v>2.6985771986656726E-4</v>
      </c>
      <c r="D14" s="3">
        <f t="shared" si="0"/>
        <v>2.6985771986656727E-2</v>
      </c>
      <c r="E14" s="3"/>
      <c r="F14" s="3"/>
      <c r="H14" s="5">
        <f t="shared" si="3"/>
        <v>-3.0769230769230771</v>
      </c>
      <c r="I14" s="3">
        <f t="shared" si="4"/>
        <v>3.5081503582653746E-3</v>
      </c>
      <c r="J14" s="9">
        <f t="shared" si="1"/>
        <v>0.35081503582653745</v>
      </c>
    </row>
    <row r="15" spans="1:10" x14ac:dyDescent="0.15">
      <c r="B15" s="6">
        <v>242</v>
      </c>
      <c r="C15" s="7">
        <f t="shared" si="2"/>
        <v>3.4091141630292367E-4</v>
      </c>
      <c r="D15" s="7">
        <f t="shared" si="0"/>
        <v>3.4091141630292365E-2</v>
      </c>
      <c r="E15" s="10" t="s">
        <v>32</v>
      </c>
      <c r="F15" s="10" t="s">
        <v>33</v>
      </c>
      <c r="H15" s="5">
        <f t="shared" si="3"/>
        <v>-3</v>
      </c>
      <c r="I15" s="3">
        <f t="shared" si="4"/>
        <v>4.4318484119380075E-3</v>
      </c>
      <c r="J15" s="9">
        <f t="shared" si="1"/>
        <v>0.44318484119380075</v>
      </c>
    </row>
    <row r="16" spans="1:10" x14ac:dyDescent="0.15">
      <c r="B16" s="2">
        <v>243</v>
      </c>
      <c r="C16" s="3">
        <f t="shared" si="2"/>
        <v>4.2813275305824278E-4</v>
      </c>
      <c r="D16" s="3">
        <f t="shared" si="0"/>
        <v>4.281327530582428E-2</v>
      </c>
      <c r="E16" s="3"/>
      <c r="F16" s="3"/>
      <c r="H16" s="5">
        <f t="shared" si="3"/>
        <v>-2.9230769230769229</v>
      </c>
      <c r="I16" s="3">
        <f t="shared" si="4"/>
        <v>5.565725789757156E-3</v>
      </c>
      <c r="J16" s="9">
        <f t="shared" si="1"/>
        <v>0.55657257897571566</v>
      </c>
    </row>
    <row r="17" spans="1:10" x14ac:dyDescent="0.15">
      <c r="B17" s="2">
        <v>244</v>
      </c>
      <c r="C17" s="3">
        <f t="shared" si="2"/>
        <v>5.3449736964901711E-4</v>
      </c>
      <c r="D17" s="3">
        <f t="shared" si="0"/>
        <v>5.3449736964901712E-2</v>
      </c>
      <c r="E17" s="3"/>
      <c r="F17" s="3"/>
      <c r="H17" s="5">
        <f t="shared" si="3"/>
        <v>-2.8461538461538463</v>
      </c>
      <c r="I17" s="3">
        <f t="shared" si="4"/>
        <v>6.948465805437223E-3</v>
      </c>
      <c r="J17" s="9">
        <f t="shared" si="1"/>
        <v>0.69484658054372228</v>
      </c>
    </row>
    <row r="18" spans="1:10" x14ac:dyDescent="0.15">
      <c r="B18" s="2">
        <v>245</v>
      </c>
      <c r="C18" s="3">
        <f t="shared" si="2"/>
        <v>6.6335025625740846E-4</v>
      </c>
      <c r="D18" s="3">
        <f t="shared" si="0"/>
        <v>6.633502562574084E-2</v>
      </c>
      <c r="E18" s="3"/>
      <c r="F18" s="3"/>
      <c r="H18" s="5">
        <f t="shared" si="3"/>
        <v>-2.7692307692307692</v>
      </c>
      <c r="I18" s="3">
        <f t="shared" si="4"/>
        <v>8.6235533313463106E-3</v>
      </c>
      <c r="J18" s="9">
        <f t="shared" si="1"/>
        <v>0.86235533313463109</v>
      </c>
    </row>
    <row r="19" spans="1:10" x14ac:dyDescent="0.15">
      <c r="B19" s="2">
        <v>246</v>
      </c>
      <c r="C19" s="3">
        <f t="shared" si="2"/>
        <v>8.1840908235165715E-4</v>
      </c>
      <c r="D19" s="3">
        <f t="shared" si="0"/>
        <v>8.184090823516571E-2</v>
      </c>
      <c r="E19" s="3"/>
      <c r="F19" s="3"/>
      <c r="H19" s="5">
        <f t="shared" si="3"/>
        <v>-2.6923076923076925</v>
      </c>
      <c r="I19" s="3">
        <f t="shared" si="4"/>
        <v>1.0639318070571543E-2</v>
      </c>
      <c r="J19" s="9">
        <f t="shared" si="1"/>
        <v>1.0639318070571544</v>
      </c>
    </row>
    <row r="20" spans="1:10" x14ac:dyDescent="0.15">
      <c r="B20" s="2">
        <v>247</v>
      </c>
      <c r="C20" s="3">
        <f t="shared" si="2"/>
        <v>1.0037560815809074E-3</v>
      </c>
      <c r="D20" s="3">
        <f t="shared" si="0"/>
        <v>0.10037560815809074</v>
      </c>
      <c r="E20" s="3"/>
      <c r="F20" s="3"/>
      <c r="H20" s="5">
        <f t="shared" si="3"/>
        <v>-2.6153846153846154</v>
      </c>
      <c r="I20" s="3">
        <f t="shared" si="4"/>
        <v>1.3048829060551794E-2</v>
      </c>
      <c r="J20" s="9">
        <f t="shared" si="1"/>
        <v>1.3048829060551794</v>
      </c>
    </row>
    <row r="21" spans="1:10" x14ac:dyDescent="0.15">
      <c r="A21" s="1" t="s">
        <v>7</v>
      </c>
      <c r="B21" s="2">
        <v>248</v>
      </c>
      <c r="C21" s="3">
        <f t="shared" si="2"/>
        <v>1.2238160626583093E-3</v>
      </c>
      <c r="D21" s="3">
        <f t="shared" si="0"/>
        <v>0.12238160626583093</v>
      </c>
      <c r="E21" s="3"/>
      <c r="F21" s="3"/>
      <c r="G21" s="1" t="s">
        <v>7</v>
      </c>
      <c r="H21" s="5">
        <f t="shared" si="3"/>
        <v>-2.5384615384615383</v>
      </c>
      <c r="I21" s="3">
        <f t="shared" si="4"/>
        <v>1.590960881455802E-2</v>
      </c>
      <c r="J21" s="9">
        <f t="shared" si="1"/>
        <v>1.5909608814558021</v>
      </c>
    </row>
    <row r="22" spans="1:10" x14ac:dyDescent="0.15">
      <c r="A22" s="4">
        <v>281</v>
      </c>
      <c r="B22" s="2">
        <v>249</v>
      </c>
      <c r="C22" s="3">
        <f t="shared" si="2"/>
        <v>1.4833181766949269E-3</v>
      </c>
      <c r="D22" s="3">
        <f t="shared" si="0"/>
        <v>0.14833181766949269</v>
      </c>
      <c r="E22" s="3"/>
      <c r="F22" s="3"/>
      <c r="G22" s="4">
        <v>0</v>
      </c>
      <c r="H22" s="5">
        <f t="shared" si="3"/>
        <v>-2.4615384615384617</v>
      </c>
      <c r="I22" s="3">
        <f t="shared" si="4"/>
        <v>1.9283136297034049E-2</v>
      </c>
      <c r="J22" s="9">
        <f t="shared" si="1"/>
        <v>1.9283136297034049</v>
      </c>
    </row>
    <row r="23" spans="1:10" x14ac:dyDescent="0.15">
      <c r="A23" s="2"/>
      <c r="B23" s="2">
        <v>250</v>
      </c>
      <c r="C23" s="3">
        <f t="shared" si="2"/>
        <v>1.7872392700604238E-3</v>
      </c>
      <c r="D23" s="3">
        <f t="shared" si="0"/>
        <v>0.17872392700604239</v>
      </c>
      <c r="E23" s="3"/>
      <c r="F23" s="3"/>
      <c r="G23" s="2"/>
      <c r="H23" s="5">
        <f t="shared" si="3"/>
        <v>-2.3846153846153846</v>
      </c>
      <c r="I23" s="3">
        <f t="shared" si="4"/>
        <v>2.3234110510785506E-2</v>
      </c>
      <c r="J23" s="9">
        <f t="shared" si="1"/>
        <v>2.3234110510785508</v>
      </c>
    </row>
    <row r="24" spans="1:10" x14ac:dyDescent="0.15">
      <c r="A24" s="1" t="s">
        <v>8</v>
      </c>
      <c r="B24" s="2">
        <v>251</v>
      </c>
      <c r="C24" s="3">
        <f t="shared" si="2"/>
        <v>2.1407270082557613E-3</v>
      </c>
      <c r="D24" s="3">
        <f t="shared" si="0"/>
        <v>0.21407270082557614</v>
      </c>
      <c r="E24" s="3"/>
      <c r="F24" s="3"/>
      <c r="G24" s="1" t="s">
        <v>8</v>
      </c>
      <c r="H24" s="5">
        <f t="shared" si="3"/>
        <v>-2.3076923076923075</v>
      </c>
      <c r="I24" s="3">
        <f t="shared" si="4"/>
        <v>2.7829451107324897E-2</v>
      </c>
      <c r="J24" s="9">
        <f t="shared" si="1"/>
        <v>2.7829451107324896</v>
      </c>
    </row>
    <row r="25" spans="1:10" x14ac:dyDescent="0.15">
      <c r="A25" s="4">
        <v>13</v>
      </c>
      <c r="B25" s="2">
        <v>252</v>
      </c>
      <c r="C25" s="3">
        <f t="shared" si="2"/>
        <v>2.549001484661854E-3</v>
      </c>
      <c r="D25" s="3">
        <f t="shared" si="0"/>
        <v>0.25490014846618542</v>
      </c>
      <c r="E25" s="3"/>
      <c r="F25" s="3"/>
      <c r="G25" s="4">
        <v>1</v>
      </c>
      <c r="H25" s="5">
        <f t="shared" si="3"/>
        <v>-2.2307692307692308</v>
      </c>
      <c r="I25" s="3">
        <f t="shared" si="4"/>
        <v>3.3137019300604101E-2</v>
      </c>
      <c r="J25" s="9">
        <f t="shared" si="1"/>
        <v>3.31370193006041</v>
      </c>
    </row>
    <row r="26" spans="1:10" x14ac:dyDescent="0.15">
      <c r="B26" s="2">
        <v>253</v>
      </c>
      <c r="C26" s="3">
        <f t="shared" si="2"/>
        <v>3.0172347345070096E-3</v>
      </c>
      <c r="D26" s="3">
        <f t="shared" si="0"/>
        <v>0.30172347345070094</v>
      </c>
      <c r="E26" s="3"/>
      <c r="F26" s="3"/>
      <c r="H26" s="5">
        <f t="shared" si="3"/>
        <v>-2.1538461538461537</v>
      </c>
      <c r="I26" s="3">
        <f t="shared" si="4"/>
        <v>3.922405154859112E-2</v>
      </c>
      <c r="J26" s="9">
        <f t="shared" si="1"/>
        <v>3.9224051548591121</v>
      </c>
    </row>
    <row r="27" spans="1:10" x14ac:dyDescent="0.15">
      <c r="B27" s="2">
        <v>254</v>
      </c>
      <c r="C27" s="3">
        <f t="shared" si="2"/>
        <v>3.5504084549039549E-3</v>
      </c>
      <c r="D27" s="3">
        <f t="shared" si="0"/>
        <v>0.3550408454903955</v>
      </c>
      <c r="E27" s="3"/>
      <c r="F27" s="3"/>
      <c r="H27" s="5">
        <f t="shared" si="3"/>
        <v>-2.0769230769230771</v>
      </c>
      <c r="I27" s="3">
        <f t="shared" si="4"/>
        <v>4.6155309913751413E-2</v>
      </c>
      <c r="J27" s="9">
        <f t="shared" si="1"/>
        <v>4.6155309913751417</v>
      </c>
    </row>
    <row r="28" spans="1:10" x14ac:dyDescent="0.15">
      <c r="A28" s="11"/>
      <c r="B28" s="6">
        <v>255</v>
      </c>
      <c r="C28" s="7">
        <f t="shared" si="2"/>
        <v>4.1531512702452358E-3</v>
      </c>
      <c r="D28" s="7">
        <f t="shared" si="0"/>
        <v>0.41531512702452356</v>
      </c>
      <c r="E28" s="10" t="s">
        <v>30</v>
      </c>
      <c r="F28" s="10" t="s">
        <v>31</v>
      </c>
      <c r="H28" s="5">
        <f t="shared" si="3"/>
        <v>-2</v>
      </c>
      <c r="I28" s="3">
        <f t="shared" si="4"/>
        <v>5.3990966513188063E-2</v>
      </c>
      <c r="J28" s="9">
        <f t="shared" si="1"/>
        <v>5.3990966513188061</v>
      </c>
    </row>
    <row r="29" spans="1:10" x14ac:dyDescent="0.15">
      <c r="A29" s="11"/>
      <c r="B29" s="2">
        <v>256</v>
      </c>
      <c r="C29" s="3">
        <f t="shared" si="2"/>
        <v>4.8295580492157533E-3</v>
      </c>
      <c r="D29" s="3">
        <f t="shared" si="0"/>
        <v>0.4829558049215753</v>
      </c>
      <c r="E29" s="3"/>
      <c r="F29" s="3"/>
      <c r="H29" s="5">
        <f t="shared" si="3"/>
        <v>-1.9230769230769231</v>
      </c>
      <c r="I29" s="3">
        <f t="shared" si="4"/>
        <v>6.278425463980479E-2</v>
      </c>
      <c r="J29" s="9">
        <f t="shared" si="1"/>
        <v>6.2784254639804793</v>
      </c>
    </row>
    <row r="30" spans="1:10" x14ac:dyDescent="0.15">
      <c r="B30" s="2">
        <v>257</v>
      </c>
      <c r="C30" s="3">
        <f t="shared" si="2"/>
        <v>5.5829950319885562E-3</v>
      </c>
      <c r="D30" s="3">
        <f t="shared" si="0"/>
        <v>0.55829950319885557</v>
      </c>
      <c r="E30" s="3"/>
      <c r="F30" s="3"/>
      <c r="H30" s="5">
        <f t="shared" si="3"/>
        <v>-1.8461538461538463</v>
      </c>
      <c r="I30" s="3">
        <f t="shared" si="4"/>
        <v>7.2578935415851226E-2</v>
      </c>
      <c r="J30" s="9">
        <f t="shared" si="1"/>
        <v>7.2578935415851227</v>
      </c>
    </row>
    <row r="31" spans="1:10" x14ac:dyDescent="0.15">
      <c r="B31" s="2">
        <v>258</v>
      </c>
      <c r="C31" s="3">
        <f t="shared" si="2"/>
        <v>6.4158958072854074E-3</v>
      </c>
      <c r="D31" s="3">
        <f t="shared" si="0"/>
        <v>0.64158958072854078</v>
      </c>
      <c r="E31" s="3"/>
      <c r="F31" s="3"/>
      <c r="H31" s="5">
        <f t="shared" si="3"/>
        <v>-1.7692307692307692</v>
      </c>
      <c r="I31" s="3">
        <f t="shared" si="4"/>
        <v>8.3406645494710288E-2</v>
      </c>
      <c r="J31" s="9">
        <f t="shared" si="1"/>
        <v>8.340664549471029</v>
      </c>
    </row>
    <row r="32" spans="1:10" x14ac:dyDescent="0.15">
      <c r="B32" s="2">
        <v>259</v>
      </c>
      <c r="C32" s="3">
        <f t="shared" si="2"/>
        <v>7.3295544206114158E-3</v>
      </c>
      <c r="D32" s="3">
        <f t="shared" si="0"/>
        <v>0.7329554420611416</v>
      </c>
      <c r="E32" s="3"/>
      <c r="F32" s="3"/>
      <c r="H32" s="5">
        <f t="shared" si="3"/>
        <v>-1.6923076923076923</v>
      </c>
      <c r="I32" s="3">
        <f t="shared" si="4"/>
        <v>9.5284207467948398E-2</v>
      </c>
      <c r="J32" s="9">
        <f t="shared" si="1"/>
        <v>9.5284207467948399</v>
      </c>
    </row>
    <row r="33" spans="2:10" x14ac:dyDescent="0.15">
      <c r="B33" s="2">
        <v>260</v>
      </c>
      <c r="C33" s="3">
        <f t="shared" si="2"/>
        <v>8.3239230197866085E-3</v>
      </c>
      <c r="D33" s="3">
        <f t="shared" si="0"/>
        <v>0.83239230197866088</v>
      </c>
      <c r="E33" s="3"/>
      <c r="F33" s="3"/>
      <c r="H33" s="5">
        <f t="shared" si="3"/>
        <v>-1.6153846153846154</v>
      </c>
      <c r="I33" s="3">
        <f t="shared" si="4"/>
        <v>0.10821099925722591</v>
      </c>
      <c r="J33" s="9">
        <f t="shared" si="1"/>
        <v>10.82109992572259</v>
      </c>
    </row>
    <row r="34" spans="2:10" x14ac:dyDescent="0.15">
      <c r="B34" s="2">
        <v>261</v>
      </c>
      <c r="C34" s="3">
        <f t="shared" si="2"/>
        <v>9.3974223694245438E-3</v>
      </c>
      <c r="D34" s="3">
        <f t="shared" si="0"/>
        <v>0.9397422369424544</v>
      </c>
      <c r="E34" s="3"/>
      <c r="F34" s="3"/>
      <c r="H34" s="5">
        <f t="shared" si="3"/>
        <v>-1.5384615384615385</v>
      </c>
      <c r="I34" s="3">
        <f t="shared" si="4"/>
        <v>0.12216649080251908</v>
      </c>
      <c r="J34" s="9">
        <f t="shared" si="1"/>
        <v>12.216649080251909</v>
      </c>
    </row>
    <row r="35" spans="2:10" x14ac:dyDescent="0.15">
      <c r="B35" s="2">
        <v>262</v>
      </c>
      <c r="C35" s="3">
        <f t="shared" si="2"/>
        <v>1.0546774209533949E-2</v>
      </c>
      <c r="D35" s="3">
        <f t="shared" si="0"/>
        <v>1.0546774209533949</v>
      </c>
      <c r="E35" s="3"/>
      <c r="F35" s="3"/>
      <c r="H35" s="5">
        <f t="shared" si="3"/>
        <v>-1.4615384615384615</v>
      </c>
      <c r="I35" s="3">
        <f t="shared" si="4"/>
        <v>0.13710806472394135</v>
      </c>
      <c r="J35" s="9">
        <f t="shared" si="1"/>
        <v>13.710806472394136</v>
      </c>
    </row>
    <row r="36" spans="2:10" x14ac:dyDescent="0.15">
      <c r="B36" s="2">
        <v>263</v>
      </c>
      <c r="C36" s="3">
        <f t="shared" si="2"/>
        <v>1.1766864717665316E-2</v>
      </c>
      <c r="D36" s="3">
        <f t="shared" si="0"/>
        <v>1.1766864717665315</v>
      </c>
      <c r="E36" s="3"/>
      <c r="F36" s="3"/>
      <c r="H36" s="5">
        <f t="shared" si="3"/>
        <v>-1.3846153846153846</v>
      </c>
      <c r="I36" s="3">
        <f t="shared" si="4"/>
        <v>0.15296924132964909</v>
      </c>
      <c r="J36" s="9">
        <f t="shared" si="1"/>
        <v>15.296924132964909</v>
      </c>
    </row>
    <row r="37" spans="2:10" x14ac:dyDescent="0.15">
      <c r="B37" s="2">
        <v>264</v>
      </c>
      <c r="C37" s="3">
        <f t="shared" si="2"/>
        <v>1.3050648193264075E-2</v>
      </c>
      <c r="D37" s="3">
        <f t="shared" si="0"/>
        <v>1.3050648193264074</v>
      </c>
      <c r="E37" s="3"/>
      <c r="F37" s="3"/>
      <c r="H37" s="5">
        <f t="shared" si="3"/>
        <v>-1.3076923076923077</v>
      </c>
      <c r="I37" s="3">
        <f t="shared" si="4"/>
        <v>0.16965842651243296</v>
      </c>
      <c r="J37" s="9">
        <f t="shared" si="1"/>
        <v>16.965842651243296</v>
      </c>
    </row>
    <row r="38" spans="2:10" x14ac:dyDescent="0.15">
      <c r="B38" s="2">
        <v>265</v>
      </c>
      <c r="C38" s="3">
        <f t="shared" si="2"/>
        <v>1.4389099469061944E-2</v>
      </c>
      <c r="D38" s="3">
        <f t="shared" si="0"/>
        <v>1.4389099469061946</v>
      </c>
      <c r="E38" s="3"/>
      <c r="F38" s="3"/>
      <c r="H38" s="5">
        <f t="shared" si="3"/>
        <v>-1.2307692307692308</v>
      </c>
      <c r="I38" s="3">
        <f t="shared" si="4"/>
        <v>0.18705829309780528</v>
      </c>
      <c r="J38" s="9">
        <f t="shared" si="1"/>
        <v>18.705829309780526</v>
      </c>
    </row>
    <row r="39" spans="2:10" x14ac:dyDescent="0.15">
      <c r="B39" s="2">
        <v>266</v>
      </c>
      <c r="C39" s="3">
        <f t="shared" si="2"/>
        <v>1.577122244265609E-2</v>
      </c>
      <c r="D39" s="3">
        <f t="shared" si="0"/>
        <v>1.577122244265609</v>
      </c>
      <c r="E39" s="3"/>
      <c r="F39" s="3"/>
      <c r="H39" s="5">
        <f t="shared" si="3"/>
        <v>-1.1538461538461537</v>
      </c>
      <c r="I39" s="3">
        <f t="shared" si="4"/>
        <v>0.20502589175452915</v>
      </c>
      <c r="J39" s="9">
        <f t="shared" si="1"/>
        <v>20.502589175452915</v>
      </c>
    </row>
    <row r="40" spans="2:10" x14ac:dyDescent="0.15">
      <c r="B40" s="2">
        <v>267</v>
      </c>
      <c r="C40" s="3">
        <f t="shared" si="2"/>
        <v>1.7184120514989167E-2</v>
      </c>
      <c r="D40" s="3">
        <f t="shared" si="0"/>
        <v>1.7184120514989167</v>
      </c>
      <c r="E40" s="3"/>
      <c r="F40" s="3"/>
      <c r="H40" s="5">
        <f t="shared" si="3"/>
        <v>-1.0769230769230769</v>
      </c>
      <c r="I40" s="3">
        <f t="shared" si="4"/>
        <v>0.22339356669485916</v>
      </c>
      <c r="J40" s="9">
        <f t="shared" si="1"/>
        <v>22.339356669485916</v>
      </c>
    </row>
    <row r="41" spans="2:10" x14ac:dyDescent="0.15">
      <c r="B41" s="6">
        <v>268</v>
      </c>
      <c r="C41" s="7">
        <f t="shared" si="2"/>
        <v>1.861313265531872E-2</v>
      </c>
      <c r="D41" s="7">
        <f t="shared" si="0"/>
        <v>1.861313265531872</v>
      </c>
      <c r="E41" s="10" t="s">
        <v>28</v>
      </c>
      <c r="F41" s="10" t="s">
        <v>29</v>
      </c>
      <c r="H41" s="5">
        <f t="shared" si="3"/>
        <v>-1</v>
      </c>
      <c r="I41" s="3">
        <f t="shared" si="4"/>
        <v>0.24197072451914337</v>
      </c>
      <c r="J41" s="9">
        <f t="shared" si="1"/>
        <v>24.197072451914337</v>
      </c>
    </row>
    <row r="42" spans="2:10" x14ac:dyDescent="0.15">
      <c r="B42" s="2">
        <v>269</v>
      </c>
      <c r="C42" s="3">
        <f t="shared" si="2"/>
        <v>2.0042036350633469E-2</v>
      </c>
      <c r="D42" s="3">
        <f t="shared" si="0"/>
        <v>2.0042036350633468</v>
      </c>
      <c r="E42" s="3"/>
      <c r="F42" s="3"/>
      <c r="H42" s="5">
        <f t="shared" si="3"/>
        <v>-0.92307692307692313</v>
      </c>
      <c r="I42" s="3">
        <f t="shared" si="4"/>
        <v>0.2605464725582351</v>
      </c>
      <c r="J42" s="9">
        <f t="shared" si="1"/>
        <v>26.054647255823511</v>
      </c>
    </row>
    <row r="43" spans="2:10" x14ac:dyDescent="0.15">
      <c r="B43" s="2">
        <v>270</v>
      </c>
      <c r="C43" s="3">
        <f t="shared" si="2"/>
        <v>2.1453315938535385E-2</v>
      </c>
      <c r="D43" s="3">
        <f t="shared" si="0"/>
        <v>2.1453315938535384</v>
      </c>
      <c r="E43" s="3"/>
      <c r="F43" s="3"/>
      <c r="H43" s="5">
        <f t="shared" si="3"/>
        <v>-0.84615384615384615</v>
      </c>
      <c r="I43" s="3">
        <f t="shared" si="4"/>
        <v>0.27889310720096</v>
      </c>
      <c r="J43" s="9">
        <f t="shared" si="1"/>
        <v>27.889310720095999</v>
      </c>
    </row>
    <row r="44" spans="2:10" x14ac:dyDescent="0.15">
      <c r="B44" s="2">
        <v>271</v>
      </c>
      <c r="C44" s="3">
        <f t="shared" si="2"/>
        <v>2.2828491891076719E-2</v>
      </c>
      <c r="D44" s="3">
        <f t="shared" si="0"/>
        <v>2.2828491891076719</v>
      </c>
      <c r="E44" s="3"/>
      <c r="F44" s="3"/>
      <c r="H44" s="5">
        <f t="shared" si="3"/>
        <v>-0.76923076923076927</v>
      </c>
      <c r="I44" s="3">
        <f t="shared" si="4"/>
        <v>0.29677039458399734</v>
      </c>
      <c r="J44" s="9">
        <f t="shared" si="1"/>
        <v>29.677039458399733</v>
      </c>
    </row>
    <row r="45" spans="2:10" x14ac:dyDescent="0.15">
      <c r="B45" s="2">
        <v>272</v>
      </c>
      <c r="C45" s="3">
        <f t="shared" si="2"/>
        <v>2.4148503659304706E-2</v>
      </c>
      <c r="D45" s="3">
        <f t="shared" si="0"/>
        <v>2.4148503659304708</v>
      </c>
      <c r="E45" s="3"/>
      <c r="F45" s="3"/>
      <c r="H45" s="5">
        <f t="shared" si="3"/>
        <v>-0.69230769230769229</v>
      </c>
      <c r="I45" s="3">
        <f t="shared" si="4"/>
        <v>0.31393054757096117</v>
      </c>
      <c r="J45" s="9">
        <f t="shared" si="1"/>
        <v>31.393054757096117</v>
      </c>
    </row>
    <row r="46" spans="2:10" x14ac:dyDescent="0.15">
      <c r="B46" s="2">
        <v>273</v>
      </c>
      <c r="C46" s="3">
        <f>(EXP(-1/2*((B46-A$22)/A$25)^2))/(A$25*SQRT(2*PI()))</f>
        <v>2.5394135864416231E-2</v>
      </c>
      <c r="D46" s="3">
        <f t="shared" si="0"/>
        <v>2.539413586441623</v>
      </c>
      <c r="E46" s="3"/>
      <c r="F46" s="3"/>
      <c r="H46" s="5">
        <f t="shared" si="3"/>
        <v>-0.61538461538461542</v>
      </c>
      <c r="I46" s="3">
        <f t="shared" si="4"/>
        <v>0.33012376623741096</v>
      </c>
      <c r="J46" s="9">
        <f t="shared" si="1"/>
        <v>33.012376623741098</v>
      </c>
    </row>
    <row r="47" spans="2:10" x14ac:dyDescent="0.15">
      <c r="B47" s="2">
        <v>274</v>
      </c>
      <c r="C47" s="3">
        <f>(EXP(-1/2*((B47-A$22)/A$25)^2))/(A$25*SQRT(2*PI()))</f>
        <v>2.6546475095643694E-2</v>
      </c>
      <c r="D47" s="3">
        <f t="shared" si="0"/>
        <v>2.6546475095643696</v>
      </c>
      <c r="E47" s="3"/>
      <c r="F47" s="3"/>
      <c r="H47" s="5">
        <f t="shared" si="3"/>
        <v>-0.53846153846153844</v>
      </c>
      <c r="I47" s="3">
        <f t="shared" si="4"/>
        <v>0.34510417624336803</v>
      </c>
      <c r="J47" s="9">
        <f t="shared" si="1"/>
        <v>34.510417624336803</v>
      </c>
    </row>
    <row r="48" spans="2:10" x14ac:dyDescent="0.15">
      <c r="B48" s="2">
        <v>275</v>
      </c>
      <c r="C48" s="3">
        <f t="shared" ref="C48:C103" si="5">(EXP(-1/2*((B48-A$22)/A$25)^2))/(A$25*SQRT(2*PI()))</f>
        <v>2.7587382504906399E-2</v>
      </c>
      <c r="D48" s="3">
        <f t="shared" si="0"/>
        <v>2.7587382504906399</v>
      </c>
      <c r="E48" s="3"/>
      <c r="F48" s="3"/>
      <c r="H48" s="5">
        <f t="shared" si="3"/>
        <v>-0.46153846153846156</v>
      </c>
      <c r="I48" s="3">
        <f t="shared" si="4"/>
        <v>0.35863597256378321</v>
      </c>
      <c r="J48" s="9">
        <f t="shared" si="1"/>
        <v>35.86359725637832</v>
      </c>
    </row>
    <row r="49" spans="2:10" x14ac:dyDescent="0.15">
      <c r="B49" s="2">
        <v>276</v>
      </c>
      <c r="C49" s="3">
        <f t="shared" si="5"/>
        <v>2.849996591401761E-2</v>
      </c>
      <c r="D49" s="3">
        <f t="shared" si="0"/>
        <v>2.8499965914017609</v>
      </c>
      <c r="E49" s="3"/>
      <c r="F49" s="3"/>
      <c r="H49" s="5">
        <f t="shared" si="3"/>
        <v>-0.38461538461538464</v>
      </c>
      <c r="I49" s="3">
        <f t="shared" si="4"/>
        <v>0.37049955688222891</v>
      </c>
      <c r="J49" s="9">
        <f t="shared" si="1"/>
        <v>37.049955688222894</v>
      </c>
    </row>
    <row r="50" spans="2:10" x14ac:dyDescent="0.15">
      <c r="B50" s="2">
        <v>277</v>
      </c>
      <c r="C50" s="3">
        <f t="shared" si="5"/>
        <v>2.9269034384157781E-2</v>
      </c>
      <c r="D50" s="3">
        <f t="shared" si="0"/>
        <v>2.9269034384157782</v>
      </c>
      <c r="E50" s="3"/>
      <c r="F50" s="3"/>
      <c r="H50" s="5">
        <f t="shared" si="3"/>
        <v>-0.30769230769230771</v>
      </c>
      <c r="I50" s="3">
        <f t="shared" si="4"/>
        <v>0.38049744699405119</v>
      </c>
      <c r="J50" s="9">
        <f t="shared" si="1"/>
        <v>38.049744699405117</v>
      </c>
    </row>
    <row r="51" spans="2:10" x14ac:dyDescent="0.15">
      <c r="B51" s="2">
        <v>278</v>
      </c>
      <c r="C51" s="3">
        <f t="shared" si="5"/>
        <v>2.9881518214967283E-2</v>
      </c>
      <c r="D51" s="3">
        <f t="shared" si="0"/>
        <v>2.9881518214967282</v>
      </c>
      <c r="E51" s="3"/>
      <c r="F51" s="3"/>
      <c r="H51" s="5">
        <f t="shared" si="3"/>
        <v>-0.23076923076923078</v>
      </c>
      <c r="I51" s="3">
        <f t="shared" si="4"/>
        <v>0.38845973679457468</v>
      </c>
      <c r="J51" s="9">
        <f t="shared" si="1"/>
        <v>38.845973679457465</v>
      </c>
    </row>
    <row r="52" spans="2:10" x14ac:dyDescent="0.15">
      <c r="B52" s="2">
        <v>279</v>
      </c>
      <c r="C52" s="3">
        <f t="shared" si="5"/>
        <v>3.0326838174021275E-2</v>
      </c>
      <c r="D52" s="3">
        <f t="shared" si="0"/>
        <v>3.0326838174021273</v>
      </c>
      <c r="E52" s="3"/>
      <c r="F52" s="3"/>
      <c r="H52" s="5">
        <f t="shared" si="3"/>
        <v>-0.15384615384615385</v>
      </c>
      <c r="I52" s="3">
        <f t="shared" si="4"/>
        <v>0.39424889626227655</v>
      </c>
      <c r="J52" s="9">
        <f t="shared" si="1"/>
        <v>39.424889626227653</v>
      </c>
    </row>
    <row r="53" spans="2:10" x14ac:dyDescent="0.15">
      <c r="B53" s="2">
        <v>280</v>
      </c>
      <c r="C53" s="3">
        <f t="shared" si="5"/>
        <v>3.0597209391218062E-2</v>
      </c>
      <c r="D53" s="3">
        <f t="shared" si="0"/>
        <v>3.0597209391218061</v>
      </c>
      <c r="E53" s="3"/>
      <c r="F53" s="3"/>
      <c r="H53" s="5">
        <f t="shared" si="3"/>
        <v>-7.6923076923076927E-2</v>
      </c>
      <c r="I53" s="3">
        <f t="shared" si="4"/>
        <v>0.39776372208583477</v>
      </c>
      <c r="J53" s="9">
        <f t="shared" si="1"/>
        <v>39.776372208583474</v>
      </c>
    </row>
    <row r="54" spans="2:10" x14ac:dyDescent="0.15">
      <c r="B54" s="6">
        <v>281</v>
      </c>
      <c r="C54" s="7">
        <f t="shared" si="5"/>
        <v>3.0687867723187132E-2</v>
      </c>
      <c r="D54" s="7">
        <f t="shared" si="0"/>
        <v>3.0687867723187132</v>
      </c>
      <c r="E54" s="10" t="s">
        <v>39</v>
      </c>
      <c r="F54" s="10" t="s">
        <v>40</v>
      </c>
      <c r="H54" s="5">
        <f t="shared" si="3"/>
        <v>0</v>
      </c>
      <c r="I54" s="3">
        <f t="shared" si="4"/>
        <v>0.3989422804014327</v>
      </c>
      <c r="J54" s="9">
        <f t="shared" si="1"/>
        <v>39.894228040143268</v>
      </c>
    </row>
    <row r="55" spans="2:10" x14ac:dyDescent="0.15">
      <c r="B55" s="2">
        <v>282</v>
      </c>
      <c r="C55" s="3">
        <f t="shared" si="5"/>
        <v>3.0597209391218062E-2</v>
      </c>
      <c r="D55" s="3">
        <f t="shared" si="0"/>
        <v>3.0597209391218061</v>
      </c>
      <c r="E55" s="3"/>
      <c r="F55" s="3"/>
      <c r="H55" s="5">
        <f t="shared" si="3"/>
        <v>7.6923076923076927E-2</v>
      </c>
      <c r="I55" s="3">
        <f t="shared" si="4"/>
        <v>0.39776372208583477</v>
      </c>
      <c r="J55" s="9">
        <f t="shared" si="1"/>
        <v>39.776372208583474</v>
      </c>
    </row>
    <row r="56" spans="2:10" x14ac:dyDescent="0.15">
      <c r="B56" s="2">
        <v>283</v>
      </c>
      <c r="C56" s="3">
        <f t="shared" si="5"/>
        <v>3.0326838174021275E-2</v>
      </c>
      <c r="D56" s="3">
        <f t="shared" si="0"/>
        <v>3.0326838174021273</v>
      </c>
      <c r="E56" s="3"/>
      <c r="F56" s="3"/>
      <c r="H56" s="5">
        <f t="shared" si="3"/>
        <v>0.15384615384615385</v>
      </c>
      <c r="I56" s="3">
        <f t="shared" si="4"/>
        <v>0.39424889626227655</v>
      </c>
      <c r="J56" s="9">
        <f t="shared" si="1"/>
        <v>39.424889626227653</v>
      </c>
    </row>
    <row r="57" spans="2:10" x14ac:dyDescent="0.15">
      <c r="B57" s="2">
        <v>284</v>
      </c>
      <c r="C57" s="3">
        <f t="shared" si="5"/>
        <v>2.9881518214967283E-2</v>
      </c>
      <c r="D57" s="3">
        <f t="shared" si="0"/>
        <v>2.9881518214967282</v>
      </c>
      <c r="E57" s="3"/>
      <c r="F57" s="3"/>
      <c r="H57" s="5">
        <f t="shared" si="3"/>
        <v>0.23076923076923078</v>
      </c>
      <c r="I57" s="3">
        <f t="shared" si="4"/>
        <v>0.38845973679457468</v>
      </c>
      <c r="J57" s="9">
        <f t="shared" si="1"/>
        <v>38.845973679457465</v>
      </c>
    </row>
    <row r="58" spans="2:10" x14ac:dyDescent="0.15">
      <c r="B58" s="2">
        <v>285</v>
      </c>
      <c r="C58" s="3">
        <f t="shared" si="5"/>
        <v>2.9269034384157781E-2</v>
      </c>
      <c r="D58" s="3">
        <f t="shared" si="0"/>
        <v>2.9269034384157782</v>
      </c>
      <c r="E58" s="3"/>
      <c r="F58" s="3"/>
      <c r="H58" s="5">
        <f t="shared" si="3"/>
        <v>0.30769230769230771</v>
      </c>
      <c r="I58" s="3">
        <f t="shared" si="4"/>
        <v>0.38049744699405119</v>
      </c>
      <c r="J58" s="9">
        <f t="shared" si="1"/>
        <v>38.049744699405117</v>
      </c>
    </row>
    <row r="59" spans="2:10" x14ac:dyDescent="0.15">
      <c r="B59" s="2">
        <v>286</v>
      </c>
      <c r="C59" s="3">
        <f t="shared" si="5"/>
        <v>2.849996591401761E-2</v>
      </c>
      <c r="D59" s="3">
        <f t="shared" si="0"/>
        <v>2.8499965914017609</v>
      </c>
      <c r="E59" s="3"/>
      <c r="F59" s="3"/>
      <c r="H59" s="5">
        <f t="shared" si="3"/>
        <v>0.38461538461538464</v>
      </c>
      <c r="I59" s="3">
        <f t="shared" si="4"/>
        <v>0.37049955688222891</v>
      </c>
      <c r="J59" s="9">
        <f t="shared" si="1"/>
        <v>37.049955688222894</v>
      </c>
    </row>
    <row r="60" spans="2:10" x14ac:dyDescent="0.15">
      <c r="B60" s="2">
        <v>287</v>
      </c>
      <c r="C60" s="3">
        <f t="shared" si="5"/>
        <v>2.7587382504906399E-2</v>
      </c>
      <c r="D60" s="3">
        <f t="shared" si="0"/>
        <v>2.7587382504906399</v>
      </c>
      <c r="E60" s="3"/>
      <c r="F60" s="3"/>
      <c r="H60" s="5">
        <f t="shared" si="3"/>
        <v>0.46153846153846156</v>
      </c>
      <c r="I60" s="3">
        <f t="shared" si="4"/>
        <v>0.35863597256378321</v>
      </c>
      <c r="J60" s="9">
        <f t="shared" si="1"/>
        <v>35.86359725637832</v>
      </c>
    </row>
    <row r="61" spans="2:10" x14ac:dyDescent="0.15">
      <c r="B61" s="2">
        <v>288</v>
      </c>
      <c r="C61" s="3">
        <f t="shared" si="5"/>
        <v>2.6546475095643694E-2</v>
      </c>
      <c r="D61" s="3">
        <f t="shared" si="0"/>
        <v>2.6546475095643696</v>
      </c>
      <c r="E61" s="3"/>
      <c r="F61" s="3"/>
      <c r="H61" s="5">
        <f t="shared" si="3"/>
        <v>0.53846153846153844</v>
      </c>
      <c r="I61" s="3">
        <f t="shared" si="4"/>
        <v>0.34510417624336803</v>
      </c>
      <c r="J61" s="9">
        <f t="shared" si="1"/>
        <v>34.510417624336803</v>
      </c>
    </row>
    <row r="62" spans="2:10" x14ac:dyDescent="0.15">
      <c r="B62" s="2">
        <v>289</v>
      </c>
      <c r="C62" s="3">
        <f t="shared" si="5"/>
        <v>2.5394135864416231E-2</v>
      </c>
      <c r="D62" s="3">
        <f t="shared" si="0"/>
        <v>2.539413586441623</v>
      </c>
      <c r="E62" s="3"/>
      <c r="F62" s="3"/>
      <c r="H62" s="5">
        <f t="shared" si="3"/>
        <v>0.61538461538461542</v>
      </c>
      <c r="I62" s="3">
        <f t="shared" si="4"/>
        <v>0.33012376623741096</v>
      </c>
      <c r="J62" s="9">
        <f t="shared" si="1"/>
        <v>33.012376623741098</v>
      </c>
    </row>
    <row r="63" spans="2:10" x14ac:dyDescent="0.15">
      <c r="B63" s="2">
        <v>290</v>
      </c>
      <c r="C63" s="3">
        <f t="shared" si="5"/>
        <v>2.4148503659304706E-2</v>
      </c>
      <c r="D63" s="3">
        <f t="shared" si="0"/>
        <v>2.4148503659304708</v>
      </c>
      <c r="E63" s="3"/>
      <c r="F63" s="3"/>
      <c r="H63" s="5">
        <f t="shared" si="3"/>
        <v>0.69230769230769229</v>
      </c>
      <c r="I63" s="3">
        <f t="shared" si="4"/>
        <v>0.31393054757096117</v>
      </c>
      <c r="J63" s="9">
        <f t="shared" si="1"/>
        <v>31.393054757096117</v>
      </c>
    </row>
    <row r="64" spans="2:10" x14ac:dyDescent="0.15">
      <c r="B64" s="2">
        <v>291</v>
      </c>
      <c r="C64" s="3">
        <f t="shared" si="5"/>
        <v>2.2828491891076719E-2</v>
      </c>
      <c r="D64" s="3">
        <f t="shared" si="0"/>
        <v>2.2828491891076719</v>
      </c>
      <c r="E64" s="3"/>
      <c r="F64" s="3"/>
      <c r="H64" s="5">
        <f t="shared" si="3"/>
        <v>0.76923076923076927</v>
      </c>
      <c r="I64" s="3">
        <f t="shared" si="4"/>
        <v>0.29677039458399734</v>
      </c>
      <c r="J64" s="9">
        <f t="shared" si="1"/>
        <v>29.677039458399733</v>
      </c>
    </row>
    <row r="65" spans="2:10" x14ac:dyDescent="0.15">
      <c r="B65" s="2">
        <v>292</v>
      </c>
      <c r="C65" s="3">
        <f t="shared" si="5"/>
        <v>2.1453315938535385E-2</v>
      </c>
      <c r="D65" s="3">
        <f t="shared" si="0"/>
        <v>2.1453315938535384</v>
      </c>
      <c r="E65" s="3"/>
      <c r="F65" s="3"/>
      <c r="H65" s="5">
        <f t="shared" si="3"/>
        <v>0.84615384615384615</v>
      </c>
      <c r="I65" s="3">
        <f t="shared" si="4"/>
        <v>0.27889310720096</v>
      </c>
      <c r="J65" s="9">
        <f t="shared" si="1"/>
        <v>27.889310720095999</v>
      </c>
    </row>
    <row r="66" spans="2:10" x14ac:dyDescent="0.15">
      <c r="B66" s="2">
        <v>293</v>
      </c>
      <c r="C66" s="3">
        <f t="shared" si="5"/>
        <v>2.0042036350633469E-2</v>
      </c>
      <c r="D66" s="3">
        <f t="shared" si="0"/>
        <v>2.0042036350633468</v>
      </c>
      <c r="E66" s="3"/>
      <c r="F66" s="3"/>
      <c r="H66" s="5">
        <f t="shared" si="3"/>
        <v>0.92307692307692313</v>
      </c>
      <c r="I66" s="3">
        <f t="shared" si="4"/>
        <v>0.2605464725582351</v>
      </c>
      <c r="J66" s="9">
        <f t="shared" si="1"/>
        <v>26.054647255823511</v>
      </c>
    </row>
    <row r="67" spans="2:10" x14ac:dyDescent="0.15">
      <c r="B67" s="6">
        <v>294</v>
      </c>
      <c r="C67" s="7">
        <f t="shared" si="5"/>
        <v>1.861313265531872E-2</v>
      </c>
      <c r="D67" s="7">
        <f t="shared" si="0"/>
        <v>1.861313265531872</v>
      </c>
      <c r="E67" s="10" t="s">
        <v>22</v>
      </c>
      <c r="F67" s="10" t="s">
        <v>23</v>
      </c>
      <c r="H67" s="5">
        <f t="shared" si="3"/>
        <v>1</v>
      </c>
      <c r="I67" s="3">
        <f t="shared" si="4"/>
        <v>0.24197072451914337</v>
      </c>
      <c r="J67" s="9">
        <f t="shared" ref="J67:J106" si="6">100*I67</f>
        <v>24.197072451914337</v>
      </c>
    </row>
    <row r="68" spans="2:10" x14ac:dyDescent="0.15">
      <c r="B68" s="2">
        <v>295</v>
      </c>
      <c r="C68" s="3">
        <f t="shared" si="5"/>
        <v>1.7184120514989167E-2</v>
      </c>
      <c r="D68" s="3">
        <f t="shared" si="0"/>
        <v>1.7184120514989167</v>
      </c>
      <c r="E68" s="3"/>
      <c r="F68" s="3"/>
      <c r="H68" s="5">
        <f t="shared" ref="H68:H104" si="7">(B68-A$22)/A$25</f>
        <v>1.0769230769230769</v>
      </c>
      <c r="I68" s="3">
        <f t="shared" ref="I68:I104" si="8">(EXP(-1/2*((H68-G$22)/G$25)^2))/(G$25*SQRT(2*PI()))</f>
        <v>0.22339356669485916</v>
      </c>
      <c r="J68" s="9">
        <f t="shared" si="6"/>
        <v>22.339356669485916</v>
      </c>
    </row>
    <row r="69" spans="2:10" x14ac:dyDescent="0.15">
      <c r="B69" s="2">
        <v>296</v>
      </c>
      <c r="C69" s="3">
        <f t="shared" si="5"/>
        <v>1.577122244265609E-2</v>
      </c>
      <c r="D69" s="3">
        <f t="shared" ref="D69:D106" si="9">100*C69</f>
        <v>1.577122244265609</v>
      </c>
      <c r="E69" s="3"/>
      <c r="F69" s="3"/>
      <c r="H69" s="5">
        <f t="shared" si="7"/>
        <v>1.1538461538461537</v>
      </c>
      <c r="I69" s="3">
        <f t="shared" si="8"/>
        <v>0.20502589175452915</v>
      </c>
      <c r="J69" s="9">
        <f t="shared" si="6"/>
        <v>20.502589175452915</v>
      </c>
    </row>
    <row r="70" spans="2:10" x14ac:dyDescent="0.15">
      <c r="B70" s="2">
        <v>297</v>
      </c>
      <c r="C70" s="3">
        <f t="shared" si="5"/>
        <v>1.4389099469061944E-2</v>
      </c>
      <c r="D70" s="3">
        <f t="shared" si="9"/>
        <v>1.4389099469061946</v>
      </c>
      <c r="E70" s="3"/>
      <c r="F70" s="3"/>
      <c r="H70" s="5">
        <f t="shared" si="7"/>
        <v>1.2307692307692308</v>
      </c>
      <c r="I70" s="3">
        <f t="shared" si="8"/>
        <v>0.18705829309780528</v>
      </c>
      <c r="J70" s="9">
        <f t="shared" si="6"/>
        <v>18.705829309780526</v>
      </c>
    </row>
    <row r="71" spans="2:10" x14ac:dyDescent="0.15">
      <c r="B71" s="2">
        <v>298</v>
      </c>
      <c r="C71" s="3">
        <f t="shared" si="5"/>
        <v>1.3050648193264075E-2</v>
      </c>
      <c r="D71" s="3">
        <f t="shared" si="9"/>
        <v>1.3050648193264074</v>
      </c>
      <c r="E71" s="3"/>
      <c r="F71" s="3"/>
      <c r="H71" s="5">
        <f t="shared" si="7"/>
        <v>1.3076923076923077</v>
      </c>
      <c r="I71" s="3">
        <f t="shared" si="8"/>
        <v>0.16965842651243296</v>
      </c>
      <c r="J71" s="9">
        <f t="shared" si="6"/>
        <v>16.965842651243296</v>
      </c>
    </row>
    <row r="72" spans="2:10" x14ac:dyDescent="0.15">
      <c r="B72" s="2">
        <v>299</v>
      </c>
      <c r="C72" s="3">
        <f t="shared" si="5"/>
        <v>1.1766864717665316E-2</v>
      </c>
      <c r="D72" s="3">
        <f t="shared" si="9"/>
        <v>1.1766864717665315</v>
      </c>
      <c r="E72" s="3"/>
      <c r="F72" s="3"/>
      <c r="H72" s="5">
        <f t="shared" si="7"/>
        <v>1.3846153846153846</v>
      </c>
      <c r="I72" s="3">
        <f t="shared" si="8"/>
        <v>0.15296924132964909</v>
      </c>
      <c r="J72" s="9">
        <f t="shared" si="6"/>
        <v>15.296924132964909</v>
      </c>
    </row>
    <row r="73" spans="2:10" x14ac:dyDescent="0.15">
      <c r="B73" s="2">
        <v>300</v>
      </c>
      <c r="C73" s="3">
        <f t="shared" si="5"/>
        <v>1.0546774209533949E-2</v>
      </c>
      <c r="D73" s="3">
        <f t="shared" si="9"/>
        <v>1.0546774209533949</v>
      </c>
      <c r="E73" s="3"/>
      <c r="F73" s="3"/>
      <c r="H73" s="5">
        <f t="shared" si="7"/>
        <v>1.4615384615384615</v>
      </c>
      <c r="I73" s="3">
        <f t="shared" si="8"/>
        <v>0.13710806472394135</v>
      </c>
      <c r="J73" s="9">
        <f t="shared" si="6"/>
        <v>13.710806472394136</v>
      </c>
    </row>
    <row r="74" spans="2:10" x14ac:dyDescent="0.15">
      <c r="B74" s="2">
        <v>301</v>
      </c>
      <c r="C74" s="3">
        <f t="shared" si="5"/>
        <v>9.3974223694245438E-3</v>
      </c>
      <c r="D74" s="3">
        <f t="shared" si="9"/>
        <v>0.9397422369424544</v>
      </c>
      <c r="E74" s="3"/>
      <c r="F74" s="3"/>
      <c r="H74" s="5">
        <f t="shared" si="7"/>
        <v>1.5384615384615385</v>
      </c>
      <c r="I74" s="3">
        <f t="shared" si="8"/>
        <v>0.12216649080251908</v>
      </c>
      <c r="J74" s="9">
        <f t="shared" si="6"/>
        <v>12.216649080251909</v>
      </c>
    </row>
    <row r="75" spans="2:10" x14ac:dyDescent="0.15">
      <c r="B75" s="2">
        <v>302</v>
      </c>
      <c r="C75" s="3">
        <f t="shared" si="5"/>
        <v>8.3239230197866085E-3</v>
      </c>
      <c r="D75" s="3">
        <f t="shared" si="9"/>
        <v>0.83239230197866088</v>
      </c>
      <c r="E75" s="3"/>
      <c r="F75" s="3"/>
      <c r="H75" s="5">
        <f t="shared" si="7"/>
        <v>1.6153846153846154</v>
      </c>
      <c r="I75" s="3">
        <f t="shared" si="8"/>
        <v>0.10821099925722591</v>
      </c>
      <c r="J75" s="9">
        <f t="shared" si="6"/>
        <v>10.82109992572259</v>
      </c>
    </row>
    <row r="76" spans="2:10" x14ac:dyDescent="0.15">
      <c r="B76" s="2">
        <v>303</v>
      </c>
      <c r="C76" s="3">
        <f t="shared" si="5"/>
        <v>7.3295544206114158E-3</v>
      </c>
      <c r="D76" s="3">
        <f t="shared" si="9"/>
        <v>0.7329554420611416</v>
      </c>
      <c r="E76" s="3"/>
      <c r="F76" s="3"/>
      <c r="H76" s="5">
        <f t="shared" si="7"/>
        <v>1.6923076923076923</v>
      </c>
      <c r="I76" s="3">
        <f t="shared" si="8"/>
        <v>9.5284207467948398E-2</v>
      </c>
      <c r="J76" s="9">
        <f t="shared" si="6"/>
        <v>9.5284207467948399</v>
      </c>
    </row>
    <row r="77" spans="2:10" x14ac:dyDescent="0.15">
      <c r="B77" s="2">
        <v>304</v>
      </c>
      <c r="C77" s="3">
        <f t="shared" si="5"/>
        <v>6.4158958072854074E-3</v>
      </c>
      <c r="D77" s="3">
        <f t="shared" si="9"/>
        <v>0.64158958072854078</v>
      </c>
      <c r="E77" s="3"/>
      <c r="F77" s="3"/>
      <c r="H77" s="5">
        <f t="shared" si="7"/>
        <v>1.7692307692307692</v>
      </c>
      <c r="I77" s="3">
        <f t="shared" si="8"/>
        <v>8.3406645494710288E-2</v>
      </c>
      <c r="J77" s="9">
        <f t="shared" si="6"/>
        <v>8.340664549471029</v>
      </c>
    </row>
    <row r="78" spans="2:10" x14ac:dyDescent="0.15">
      <c r="B78" s="2">
        <v>305</v>
      </c>
      <c r="C78" s="3">
        <f t="shared" si="5"/>
        <v>5.5829950319885562E-3</v>
      </c>
      <c r="D78" s="3">
        <f t="shared" si="9"/>
        <v>0.55829950319885557</v>
      </c>
      <c r="E78" s="3"/>
      <c r="F78" s="3"/>
      <c r="H78" s="5">
        <f t="shared" si="7"/>
        <v>1.8461538461538463</v>
      </c>
      <c r="I78" s="3">
        <f t="shared" si="8"/>
        <v>7.2578935415851226E-2</v>
      </c>
      <c r="J78" s="9">
        <f t="shared" si="6"/>
        <v>7.2578935415851227</v>
      </c>
    </row>
    <row r="79" spans="2:10" x14ac:dyDescent="0.15">
      <c r="B79" s="2">
        <v>306</v>
      </c>
      <c r="C79" s="3">
        <f t="shared" si="5"/>
        <v>4.8295580492157533E-3</v>
      </c>
      <c r="D79" s="3">
        <f t="shared" si="9"/>
        <v>0.4829558049215753</v>
      </c>
      <c r="E79" s="3"/>
      <c r="F79" s="3"/>
      <c r="H79" s="5">
        <f t="shared" si="7"/>
        <v>1.9230769230769231</v>
      </c>
      <c r="I79" s="3">
        <f t="shared" si="8"/>
        <v>6.278425463980479E-2</v>
      </c>
      <c r="J79" s="9">
        <f t="shared" si="6"/>
        <v>6.2784254639804793</v>
      </c>
    </row>
    <row r="80" spans="2:10" x14ac:dyDescent="0.15">
      <c r="B80" s="6">
        <v>307</v>
      </c>
      <c r="C80" s="7">
        <f t="shared" si="5"/>
        <v>4.1531512702452358E-3</v>
      </c>
      <c r="D80" s="7">
        <f t="shared" si="9"/>
        <v>0.41531512702452356</v>
      </c>
      <c r="E80" s="10" t="s">
        <v>41</v>
      </c>
      <c r="F80" s="10" t="s">
        <v>42</v>
      </c>
      <c r="H80" s="5">
        <f t="shared" si="7"/>
        <v>2</v>
      </c>
      <c r="I80" s="3">
        <f t="shared" si="8"/>
        <v>5.3990966513188063E-2</v>
      </c>
      <c r="J80" s="9">
        <f t="shared" si="6"/>
        <v>5.3990966513188061</v>
      </c>
    </row>
    <row r="81" spans="2:10" x14ac:dyDescent="0.15">
      <c r="B81" s="2">
        <v>308</v>
      </c>
      <c r="C81" s="3">
        <f t="shared" si="5"/>
        <v>3.5504084549039549E-3</v>
      </c>
      <c r="D81" s="3">
        <f t="shared" si="9"/>
        <v>0.3550408454903955</v>
      </c>
      <c r="E81" s="3"/>
      <c r="F81" s="3"/>
      <c r="H81" s="5">
        <f t="shared" si="7"/>
        <v>2.0769230769230771</v>
      </c>
      <c r="I81" s="3">
        <f t="shared" si="8"/>
        <v>4.6155309913751413E-2</v>
      </c>
      <c r="J81" s="9">
        <f t="shared" si="6"/>
        <v>4.6155309913751417</v>
      </c>
    </row>
    <row r="82" spans="2:10" x14ac:dyDescent="0.15">
      <c r="B82" s="2">
        <v>309</v>
      </c>
      <c r="C82" s="3">
        <f t="shared" si="5"/>
        <v>3.0172347345070096E-3</v>
      </c>
      <c r="D82" s="3">
        <f t="shared" si="9"/>
        <v>0.30172347345070094</v>
      </c>
      <c r="E82" s="3"/>
      <c r="F82" s="3"/>
      <c r="H82" s="5">
        <f t="shared" si="7"/>
        <v>2.1538461538461537</v>
      </c>
      <c r="I82" s="3">
        <f t="shared" si="8"/>
        <v>3.922405154859112E-2</v>
      </c>
      <c r="J82" s="9">
        <f t="shared" si="6"/>
        <v>3.9224051548591121</v>
      </c>
    </row>
    <row r="83" spans="2:10" x14ac:dyDescent="0.15">
      <c r="B83" s="2">
        <v>310</v>
      </c>
      <c r="C83" s="3">
        <f t="shared" si="5"/>
        <v>2.549001484661854E-3</v>
      </c>
      <c r="D83" s="3">
        <f t="shared" si="9"/>
        <v>0.25490014846618542</v>
      </c>
      <c r="E83" s="3"/>
      <c r="F83" s="3"/>
      <c r="H83" s="5">
        <f t="shared" si="7"/>
        <v>2.2307692307692308</v>
      </c>
      <c r="I83" s="3">
        <f t="shared" si="8"/>
        <v>3.3137019300604101E-2</v>
      </c>
      <c r="J83" s="9">
        <f t="shared" si="6"/>
        <v>3.31370193006041</v>
      </c>
    </row>
    <row r="84" spans="2:10" x14ac:dyDescent="0.15">
      <c r="B84" s="2">
        <v>311</v>
      </c>
      <c r="C84" s="3">
        <f t="shared" si="5"/>
        <v>2.1407270082557613E-3</v>
      </c>
      <c r="D84" s="3">
        <f t="shared" si="9"/>
        <v>0.21407270082557614</v>
      </c>
      <c r="E84" s="3"/>
      <c r="F84" s="3"/>
      <c r="H84" s="5">
        <f t="shared" si="7"/>
        <v>2.3076923076923075</v>
      </c>
      <c r="I84" s="3">
        <f t="shared" si="8"/>
        <v>2.7829451107324897E-2</v>
      </c>
      <c r="J84" s="9">
        <f t="shared" si="6"/>
        <v>2.7829451107324896</v>
      </c>
    </row>
    <row r="85" spans="2:10" x14ac:dyDescent="0.15">
      <c r="B85" s="2">
        <v>312</v>
      </c>
      <c r="C85" s="3">
        <f t="shared" si="5"/>
        <v>1.7872392700604238E-3</v>
      </c>
      <c r="D85" s="3">
        <f t="shared" si="9"/>
        <v>0.17872392700604239</v>
      </c>
      <c r="E85" s="3"/>
      <c r="F85" s="3"/>
      <c r="H85" s="5">
        <f t="shared" si="7"/>
        <v>2.3846153846153846</v>
      </c>
      <c r="I85" s="3">
        <f t="shared" si="8"/>
        <v>2.3234110510785506E-2</v>
      </c>
      <c r="J85" s="9">
        <f t="shared" si="6"/>
        <v>2.3234110510785508</v>
      </c>
    </row>
    <row r="86" spans="2:10" x14ac:dyDescent="0.15">
      <c r="B86" s="2">
        <v>313</v>
      </c>
      <c r="C86" s="3">
        <f t="shared" si="5"/>
        <v>1.4833181766949269E-3</v>
      </c>
      <c r="D86" s="3">
        <f t="shared" si="9"/>
        <v>0.14833181766949269</v>
      </c>
      <c r="E86" s="3"/>
      <c r="F86" s="3"/>
      <c r="H86" s="5">
        <f t="shared" si="7"/>
        <v>2.4615384615384617</v>
      </c>
      <c r="I86" s="3">
        <f t="shared" si="8"/>
        <v>1.9283136297034049E-2</v>
      </c>
      <c r="J86" s="9">
        <f t="shared" si="6"/>
        <v>1.9283136297034049</v>
      </c>
    </row>
    <row r="87" spans="2:10" x14ac:dyDescent="0.15">
      <c r="B87" s="2">
        <v>314</v>
      </c>
      <c r="C87" s="3">
        <f t="shared" si="5"/>
        <v>1.2238160626583093E-3</v>
      </c>
      <c r="D87" s="3">
        <f t="shared" si="9"/>
        <v>0.12238160626583093</v>
      </c>
      <c r="E87" s="3"/>
      <c r="F87" s="3"/>
      <c r="H87" s="5">
        <f t="shared" si="7"/>
        <v>2.5384615384615383</v>
      </c>
      <c r="I87" s="3">
        <f t="shared" si="8"/>
        <v>1.590960881455802E-2</v>
      </c>
      <c r="J87" s="9">
        <f t="shared" si="6"/>
        <v>1.5909608814558021</v>
      </c>
    </row>
    <row r="88" spans="2:10" x14ac:dyDescent="0.15">
      <c r="B88" s="2">
        <v>315</v>
      </c>
      <c r="C88" s="3">
        <f t="shared" si="5"/>
        <v>1.0037560815809074E-3</v>
      </c>
      <c r="D88" s="3">
        <f t="shared" si="9"/>
        <v>0.10037560815809074</v>
      </c>
      <c r="E88" s="3"/>
      <c r="F88" s="3"/>
      <c r="H88" s="5">
        <f t="shared" si="7"/>
        <v>2.6153846153846154</v>
      </c>
      <c r="I88" s="3">
        <f t="shared" si="8"/>
        <v>1.3048829060551794E-2</v>
      </c>
      <c r="J88" s="9">
        <f t="shared" si="6"/>
        <v>1.3048829060551794</v>
      </c>
    </row>
    <row r="89" spans="2:10" x14ac:dyDescent="0.15">
      <c r="B89" s="2">
        <v>316</v>
      </c>
      <c r="C89" s="3">
        <f t="shared" si="5"/>
        <v>8.1840908235165715E-4</v>
      </c>
      <c r="D89" s="3">
        <f t="shared" si="9"/>
        <v>8.184090823516571E-2</v>
      </c>
      <c r="E89" s="3"/>
      <c r="F89" s="3"/>
      <c r="H89" s="5">
        <f t="shared" si="7"/>
        <v>2.6923076923076925</v>
      </c>
      <c r="I89" s="3">
        <f t="shared" si="8"/>
        <v>1.0639318070571543E-2</v>
      </c>
      <c r="J89" s="9">
        <f t="shared" si="6"/>
        <v>1.0639318070571544</v>
      </c>
    </row>
    <row r="90" spans="2:10" x14ac:dyDescent="0.15">
      <c r="B90" s="2">
        <v>317</v>
      </c>
      <c r="C90" s="3">
        <f t="shared" si="5"/>
        <v>6.6335025625740846E-4</v>
      </c>
      <c r="D90" s="3">
        <f t="shared" si="9"/>
        <v>6.633502562574084E-2</v>
      </c>
      <c r="E90" s="3"/>
      <c r="F90" s="3"/>
      <c r="H90" s="5">
        <f t="shared" si="7"/>
        <v>2.7692307692307692</v>
      </c>
      <c r="I90" s="3">
        <f t="shared" si="8"/>
        <v>8.6235533313463106E-3</v>
      </c>
      <c r="J90" s="9">
        <f t="shared" si="6"/>
        <v>0.86235533313463109</v>
      </c>
    </row>
    <row r="91" spans="2:10" x14ac:dyDescent="0.15">
      <c r="B91" s="2">
        <v>318</v>
      </c>
      <c r="C91" s="3">
        <f t="shared" si="5"/>
        <v>5.3449736964901711E-4</v>
      </c>
      <c r="D91" s="3">
        <f t="shared" si="9"/>
        <v>5.3449736964901712E-2</v>
      </c>
      <c r="E91" s="3"/>
      <c r="F91" s="3"/>
      <c r="H91" s="5">
        <f t="shared" si="7"/>
        <v>2.8461538461538463</v>
      </c>
      <c r="I91" s="3">
        <f t="shared" si="8"/>
        <v>6.948465805437223E-3</v>
      </c>
      <c r="J91" s="9">
        <f t="shared" si="6"/>
        <v>0.69484658054372228</v>
      </c>
    </row>
    <row r="92" spans="2:10" x14ac:dyDescent="0.15">
      <c r="B92" s="2">
        <v>319</v>
      </c>
      <c r="C92" s="3">
        <f t="shared" si="5"/>
        <v>4.2813275305824278E-4</v>
      </c>
      <c r="D92" s="3">
        <f t="shared" si="9"/>
        <v>4.281327530582428E-2</v>
      </c>
      <c r="E92" s="3"/>
      <c r="F92" s="3"/>
      <c r="H92" s="5">
        <f t="shared" si="7"/>
        <v>2.9230769230769229</v>
      </c>
      <c r="I92" s="3">
        <f t="shared" si="8"/>
        <v>5.565725789757156E-3</v>
      </c>
      <c r="J92" s="9">
        <f t="shared" si="6"/>
        <v>0.55657257897571566</v>
      </c>
    </row>
    <row r="93" spans="2:10" x14ac:dyDescent="0.15">
      <c r="B93" s="6">
        <v>320</v>
      </c>
      <c r="C93" s="7">
        <f t="shared" si="5"/>
        <v>3.4091141630292367E-4</v>
      </c>
      <c r="D93" s="7">
        <f t="shared" si="9"/>
        <v>3.4091141630292365E-2</v>
      </c>
      <c r="E93" s="10" t="s">
        <v>24</v>
      </c>
      <c r="F93" s="10" t="s">
        <v>26</v>
      </c>
      <c r="H93" s="5">
        <f t="shared" si="7"/>
        <v>3</v>
      </c>
      <c r="I93" s="3">
        <f t="shared" si="8"/>
        <v>4.4318484119380075E-3</v>
      </c>
      <c r="J93" s="9">
        <f t="shared" si="6"/>
        <v>0.44318484119380075</v>
      </c>
    </row>
    <row r="94" spans="2:10" x14ac:dyDescent="0.15">
      <c r="B94" s="2">
        <v>321</v>
      </c>
      <c r="C94" s="3">
        <f t="shared" si="5"/>
        <v>2.6985771986656726E-4</v>
      </c>
      <c r="D94" s="3">
        <f t="shared" si="9"/>
        <v>2.6985771986656727E-2</v>
      </c>
      <c r="E94" s="3"/>
      <c r="F94" s="3"/>
      <c r="H94" s="5">
        <f t="shared" si="7"/>
        <v>3.0769230769230771</v>
      </c>
      <c r="I94" s="3">
        <f t="shared" si="8"/>
        <v>3.5081503582653746E-3</v>
      </c>
      <c r="J94" s="9">
        <f t="shared" si="6"/>
        <v>0.35081503582653745</v>
      </c>
    </row>
    <row r="95" spans="2:10" x14ac:dyDescent="0.15">
      <c r="B95" s="2">
        <v>322</v>
      </c>
      <c r="C95" s="3">
        <f t="shared" si="5"/>
        <v>2.1235297917963745E-4</v>
      </c>
      <c r="D95" s="3">
        <f t="shared" si="9"/>
        <v>2.1235297917963747E-2</v>
      </c>
      <c r="E95" s="3"/>
      <c r="F95" s="3"/>
      <c r="H95" s="5">
        <f t="shared" si="7"/>
        <v>3.1538461538461537</v>
      </c>
      <c r="I95" s="3">
        <f t="shared" si="8"/>
        <v>2.7605887293352871E-3</v>
      </c>
      <c r="J95" s="9">
        <f t="shared" si="6"/>
        <v>0.27605887293352871</v>
      </c>
    </row>
    <row r="96" spans="2:10" x14ac:dyDescent="0.15">
      <c r="B96" s="2">
        <v>323</v>
      </c>
      <c r="C96" s="3">
        <f t="shared" si="5"/>
        <v>1.6611623531375701E-4</v>
      </c>
      <c r="D96" s="3">
        <f t="shared" si="9"/>
        <v>1.6611623531375703E-2</v>
      </c>
      <c r="E96" s="3"/>
      <c r="F96" s="3"/>
      <c r="H96" s="5">
        <f t="shared" si="7"/>
        <v>3.2307692307692308</v>
      </c>
      <c r="I96" s="3">
        <f t="shared" si="8"/>
        <v>2.1595110590788415E-3</v>
      </c>
      <c r="J96" s="9">
        <f t="shared" si="6"/>
        <v>0.21595110590788413</v>
      </c>
    </row>
    <row r="97" spans="2:10" x14ac:dyDescent="0.15">
      <c r="B97" s="2">
        <v>324</v>
      </c>
      <c r="C97" s="3">
        <f t="shared" si="5"/>
        <v>1.2918021773440487E-4</v>
      </c>
      <c r="D97" s="3">
        <f t="shared" si="9"/>
        <v>1.2918021773440487E-2</v>
      </c>
      <c r="E97" s="3"/>
      <c r="F97" s="3"/>
      <c r="H97" s="5">
        <f t="shared" si="7"/>
        <v>3.3076923076923075</v>
      </c>
      <c r="I97" s="3">
        <f t="shared" si="8"/>
        <v>1.6793428305472635E-3</v>
      </c>
      <c r="J97" s="9">
        <f t="shared" si="6"/>
        <v>0.16793428305472635</v>
      </c>
    </row>
    <row r="98" spans="2:10" x14ac:dyDescent="0.15">
      <c r="B98" s="2">
        <v>325</v>
      </c>
      <c r="C98" s="3">
        <f t="shared" si="5"/>
        <v>9.9864275231728987E-5</v>
      </c>
      <c r="D98" s="3">
        <f t="shared" si="9"/>
        <v>9.9864275231728982E-3</v>
      </c>
      <c r="E98" s="3"/>
      <c r="F98" s="3"/>
      <c r="H98" s="5">
        <f t="shared" si="7"/>
        <v>3.3846153846153846</v>
      </c>
      <c r="I98" s="3">
        <f t="shared" si="8"/>
        <v>1.2982355780124767E-3</v>
      </c>
      <c r="J98" s="9">
        <f t="shared" si="6"/>
        <v>0.12982355780124766</v>
      </c>
    </row>
    <row r="99" spans="2:10" x14ac:dyDescent="0.15">
      <c r="B99" s="2">
        <v>326</v>
      </c>
      <c r="C99" s="3">
        <f t="shared" si="5"/>
        <v>7.6745780437507965E-5</v>
      </c>
      <c r="D99" s="3">
        <f t="shared" si="9"/>
        <v>7.6745780437507969E-3</v>
      </c>
      <c r="E99" s="3"/>
      <c r="F99" s="3"/>
      <c r="H99" s="5">
        <f t="shared" si="7"/>
        <v>3.4615384615384617</v>
      </c>
      <c r="I99" s="3">
        <f t="shared" si="8"/>
        <v>9.9769514568760352E-4</v>
      </c>
      <c r="J99" s="9">
        <f t="shared" si="6"/>
        <v>9.9769514568760348E-2</v>
      </c>
    </row>
    <row r="100" spans="2:10" x14ac:dyDescent="0.15">
      <c r="B100" s="2">
        <v>327</v>
      </c>
      <c r="C100" s="3">
        <f t="shared" si="5"/>
        <v>5.863123867362456E-5</v>
      </c>
      <c r="D100" s="3">
        <f t="shared" si="9"/>
        <v>5.8631238673624558E-3</v>
      </c>
      <c r="E100" s="3"/>
      <c r="F100" s="3"/>
      <c r="H100" s="5">
        <f t="shared" si="7"/>
        <v>3.5384615384615383</v>
      </c>
      <c r="I100" s="3">
        <f t="shared" si="8"/>
        <v>7.622061027571193E-4</v>
      </c>
      <c r="J100" s="9">
        <f t="shared" si="6"/>
        <v>7.6220610275711934E-2</v>
      </c>
    </row>
    <row r="101" spans="2:10" x14ac:dyDescent="0.15">
      <c r="B101" s="2">
        <v>328</v>
      </c>
      <c r="C101" s="3">
        <f t="shared" si="5"/>
        <v>4.4528066967252379E-5</v>
      </c>
      <c r="D101" s="3">
        <f t="shared" si="9"/>
        <v>4.4528066967252375E-3</v>
      </c>
      <c r="E101" s="3"/>
      <c r="F101" s="3"/>
      <c r="H101" s="5">
        <f t="shared" si="7"/>
        <v>3.6153846153846154</v>
      </c>
      <c r="I101" s="3">
        <f t="shared" si="8"/>
        <v>5.7886487057428096E-4</v>
      </c>
      <c r="J101" s="9">
        <f t="shared" si="6"/>
        <v>5.7886487057428097E-2</v>
      </c>
    </row>
    <row r="102" spans="2:10" x14ac:dyDescent="0.15">
      <c r="B102" s="2">
        <v>329</v>
      </c>
      <c r="C102" s="3">
        <f t="shared" si="5"/>
        <v>3.3617764074732528E-5</v>
      </c>
      <c r="D102" s="3">
        <f t="shared" si="9"/>
        <v>3.361776407473253E-3</v>
      </c>
      <c r="E102" s="3"/>
      <c r="F102" s="3"/>
      <c r="H102" s="5">
        <f t="shared" si="7"/>
        <v>3.6923076923076925</v>
      </c>
      <c r="I102" s="3">
        <f t="shared" si="8"/>
        <v>4.3703093297152288E-4</v>
      </c>
      <c r="J102" s="9">
        <f t="shared" si="6"/>
        <v>4.3703093297152287E-2</v>
      </c>
    </row>
    <row r="103" spans="2:10" x14ac:dyDescent="0.15">
      <c r="B103" s="2">
        <v>330</v>
      </c>
      <c r="C103" s="3">
        <f t="shared" si="5"/>
        <v>2.5230974118503438E-5</v>
      </c>
      <c r="D103" s="3">
        <f t="shared" si="9"/>
        <v>2.5230974118503439E-3</v>
      </c>
      <c r="E103" s="3"/>
      <c r="F103" s="3"/>
      <c r="H103" s="5">
        <f t="shared" si="7"/>
        <v>3.7692307692307692</v>
      </c>
      <c r="I103" s="3">
        <f t="shared" si="8"/>
        <v>3.280026635405447E-4</v>
      </c>
      <c r="J103" s="9">
        <f t="shared" si="6"/>
        <v>3.2800266354054468E-2</v>
      </c>
    </row>
    <row r="104" spans="2:10" x14ac:dyDescent="0.15">
      <c r="B104" s="2">
        <v>331</v>
      </c>
      <c r="C104" s="3">
        <f>(EXP(-1/2*((B104-A$22)/A$25)^2))/(A$25*SQRT(2*PI()))</f>
        <v>1.8824758843319224E-5</v>
      </c>
      <c r="D104" s="3">
        <f t="shared" si="9"/>
        <v>1.8824758843319224E-3</v>
      </c>
      <c r="E104" s="3"/>
      <c r="F104" s="3"/>
      <c r="H104" s="5">
        <f t="shared" si="7"/>
        <v>3.8461538461538463</v>
      </c>
      <c r="I104" s="3">
        <f t="shared" si="8"/>
        <v>2.4472186496314992E-4</v>
      </c>
      <c r="J104" s="9">
        <f t="shared" si="6"/>
        <v>2.4472186496314993E-2</v>
      </c>
    </row>
    <row r="105" spans="2:10" x14ac:dyDescent="0.15">
      <c r="B105" s="2">
        <v>332</v>
      </c>
      <c r="C105" s="3">
        <f>(EXP(-1/2*((B105-A$22)/A$25)^2))/(A$25*SQRT(2*PI()))</f>
        <v>1.396223793629519E-5</v>
      </c>
      <c r="D105" s="3">
        <f t="shared" si="9"/>
        <v>1.3962237936295189E-3</v>
      </c>
      <c r="H105" s="5">
        <f>(B105-A$22)/A$25</f>
        <v>3.9230769230769229</v>
      </c>
      <c r="I105" s="3">
        <f>(EXP(-1/2*((H105-G$22)/G$25)^2))/(G$25*SQRT(2*PI()))</f>
        <v>1.8150909317183746E-4</v>
      </c>
      <c r="J105" s="9">
        <f t="shared" si="6"/>
        <v>1.8150909317183744E-2</v>
      </c>
    </row>
    <row r="106" spans="2:10" x14ac:dyDescent="0.15">
      <c r="B106" s="6">
        <v>333</v>
      </c>
      <c r="C106" s="7">
        <f>(EXP(-1/2*((B106-A$22)/A$25)^2))/(A$25*SQRT(2*PI()))</f>
        <v>1.0294632751145029E-5</v>
      </c>
      <c r="D106" s="7">
        <f t="shared" si="9"/>
        <v>1.0294632751145028E-3</v>
      </c>
      <c r="E106" s="12" t="s">
        <v>25</v>
      </c>
      <c r="F106" s="12" t="s">
        <v>27</v>
      </c>
      <c r="H106" s="5">
        <f>(B106-A$22)/A$25</f>
        <v>4</v>
      </c>
      <c r="I106" s="3">
        <f>(EXP(-1/2*((H106-G$22)/G$25)^2))/(G$25*SQRT(2*PI()))</f>
        <v>1.3383022576488537E-4</v>
      </c>
      <c r="J106" s="9">
        <f t="shared" si="6"/>
        <v>1.3383022576488537E-2</v>
      </c>
    </row>
  </sheetData>
  <pageMargins left="0.75" right="0.75" top="1" bottom="1" header="0.3" footer="0.3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Normal_distribution</vt:lpstr>
      <vt:lpstr>Naegele's rule 2017</vt:lpstr>
      <vt:lpstr>Naegele's rule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Friedrich de Lima Amaral</dc:creator>
  <cp:lastModifiedBy>Amaral, Ernesto F. L.</cp:lastModifiedBy>
  <dcterms:created xsi:type="dcterms:W3CDTF">2010-09-02T00:51:15Z</dcterms:created>
  <dcterms:modified xsi:type="dcterms:W3CDTF">2024-10-30T16:54:50Z</dcterms:modified>
</cp:coreProperties>
</file>