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maral/tamu/Classes/2018-2/Population_Society(SOCI312)/Lectures/03b-Overview_demographic_methods/Examples_rates/PopRate/"/>
    </mc:Choice>
  </mc:AlternateContent>
  <xr:revisionPtr revIDLastSave="0" documentId="13_ncr:1_{61882304-811B-934B-9659-89245074C91E}" xr6:coauthVersionLast="36" xr6:coauthVersionMax="36" xr10:uidLastSave="{00000000-0000-0000-0000-000000000000}"/>
  <bookViews>
    <workbookView xWindow="380" yWindow="460" windowWidth="28040" windowHeight="16680" xr2:uid="{8CD09266-806E-464B-89CE-8ABADB1F0CF0}"/>
  </bookViews>
  <sheets>
    <sheet name="US Popul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3" i="1"/>
  <c r="B32" i="1"/>
  <c r="B31" i="1"/>
  <c r="B26" i="1"/>
  <c r="B25" i="1"/>
  <c r="B24" i="1"/>
  <c r="B23" i="1"/>
  <c r="B22" i="1"/>
  <c r="B12" i="1"/>
  <c r="B11" i="1"/>
  <c r="B13" i="1" s="1"/>
  <c r="B14" i="1" s="1"/>
  <c r="B10" i="1"/>
  <c r="B15" i="1" l="1"/>
  <c r="B16" i="1" l="1"/>
</calcChain>
</file>

<file path=xl/sharedStrings.xml><?xml version="1.0" encoding="utf-8"?>
<sst xmlns="http://schemas.openxmlformats.org/spreadsheetml/2006/main" count="30" uniqueCount="27">
  <si>
    <t>Population in millions</t>
  </si>
  <si>
    <t>Year</t>
  </si>
  <si>
    <t>K(t+n) / K(t)</t>
  </si>
  <si>
    <t>n</t>
  </si>
  <si>
    <t>R%</t>
  </si>
  <si>
    <t>Population growth rate (R)</t>
  </si>
  <si>
    <t>Exponential function</t>
  </si>
  <si>
    <t>R</t>
  </si>
  <si>
    <t>exp(Rn)</t>
  </si>
  <si>
    <t>Rn</t>
  </si>
  <si>
    <t>K(t+n) = K(t) exp(Rn)</t>
  </si>
  <si>
    <t>K(2050) = K(t+n) = K(t) exp(Rn) = ?</t>
  </si>
  <si>
    <t>K(t) = K(2017)</t>
  </si>
  <si>
    <t>K(t+n) = K(2017)</t>
  </si>
  <si>
    <t>K(t) = K(2007)</t>
  </si>
  <si>
    <t>Sources: United States Census Bureau, World Bank, Google.</t>
  </si>
  <si>
    <t>United States</t>
  </si>
  <si>
    <t>Doubling times</t>
  </si>
  <si>
    <t>When would the US population double in size if the growth rate between 2007 and 2017 is maintained constant?</t>
  </si>
  <si>
    <t>What was the US population growth rate between 2007 and 2017?</t>
  </si>
  <si>
    <t>What would be the US population size in 2050 if the growth rate between 2007 and 2017 is maintained constant?</t>
  </si>
  <si>
    <t>R = {log [K(t+n) / K(t)]} / n = ?</t>
  </si>
  <si>
    <t>log [K(t+n) / K(t)]</t>
  </si>
  <si>
    <t>R = {log [K(t+n) / K(t)]} / n</t>
  </si>
  <si>
    <t>t(double) = log(2) / R = ?</t>
  </si>
  <si>
    <t>log(2)</t>
  </si>
  <si>
    <t>t(double) = log(2) /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</si>
</sst>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165" fontId="1" fillId="0" borderId="0" xfId="0" applyNumberFormat="1" applyFont="1"/>
    <xf numFmtId="164" fontId="1" fillId="0" borderId="0" xfId="0" applyNumberFormat="1" applyFont="1"/>
    <xf numFmtId="1" fontId="0" fillId="0" borderId="0" xfId="0" applyNumberFormat="1"/>
    <xf numFmtId="1" fontId="1" fillId="0" borderId="0" xfId="0" applyNumberFormat="1" applyFont="1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3C97F-CF58-5648-9021-8731851C7A46}">
  <dimension ref="A1:G34"/>
  <sheetViews>
    <sheetView tabSelected="1" zoomScaleNormal="100" workbookViewId="0"/>
  </sheetViews>
  <sheetFormatPr baseColWidth="10" defaultRowHeight="16" x14ac:dyDescent="0.2"/>
  <cols>
    <col min="1" max="1" width="23.83203125" customWidth="1"/>
    <col min="2" max="2" width="25.33203125" customWidth="1"/>
  </cols>
  <sheetData>
    <row r="1" spans="1:7" x14ac:dyDescent="0.2">
      <c r="A1" s="11" t="s">
        <v>16</v>
      </c>
      <c r="B1" s="9"/>
      <c r="C1" s="9"/>
      <c r="D1" s="9"/>
      <c r="E1" s="9"/>
      <c r="F1" s="9"/>
      <c r="G1" s="9"/>
    </row>
    <row r="2" spans="1:7" x14ac:dyDescent="0.2">
      <c r="A2" s="3" t="s">
        <v>1</v>
      </c>
      <c r="B2" s="3" t="s">
        <v>0</v>
      </c>
    </row>
    <row r="3" spans="1:7" x14ac:dyDescent="0.2">
      <c r="A3">
        <v>2017</v>
      </c>
      <c r="B3">
        <v>325.7</v>
      </c>
    </row>
    <row r="4" spans="1:7" x14ac:dyDescent="0.2">
      <c r="A4">
        <v>2007</v>
      </c>
      <c r="B4">
        <v>301.2</v>
      </c>
    </row>
    <row r="5" spans="1:7" x14ac:dyDescent="0.2">
      <c r="A5" t="s">
        <v>15</v>
      </c>
    </row>
    <row r="7" spans="1:7" x14ac:dyDescent="0.2">
      <c r="A7" s="10" t="s">
        <v>5</v>
      </c>
      <c r="B7" s="9"/>
      <c r="C7" s="9"/>
      <c r="D7" s="9"/>
      <c r="E7" s="9"/>
      <c r="F7" s="9"/>
      <c r="G7" s="9"/>
    </row>
    <row r="8" spans="1:7" x14ac:dyDescent="0.2">
      <c r="A8" s="2" t="s">
        <v>19</v>
      </c>
    </row>
    <row r="9" spans="1:7" x14ac:dyDescent="0.2">
      <c r="A9" s="2" t="s">
        <v>21</v>
      </c>
    </row>
    <row r="10" spans="1:7" x14ac:dyDescent="0.2">
      <c r="A10" t="s">
        <v>13</v>
      </c>
      <c r="B10">
        <f>B3</f>
        <v>325.7</v>
      </c>
    </row>
    <row r="11" spans="1:7" x14ac:dyDescent="0.2">
      <c r="A11" t="s">
        <v>14</v>
      </c>
      <c r="B11">
        <f>B4</f>
        <v>301.2</v>
      </c>
    </row>
    <row r="12" spans="1:7" x14ac:dyDescent="0.2">
      <c r="A12" t="s">
        <v>3</v>
      </c>
      <c r="B12">
        <f>A3-A4</f>
        <v>10</v>
      </c>
    </row>
    <row r="13" spans="1:7" x14ac:dyDescent="0.2">
      <c r="A13" t="s">
        <v>2</v>
      </c>
      <c r="B13" s="1">
        <f>B10/B11</f>
        <v>1.0813413014608233</v>
      </c>
    </row>
    <row r="14" spans="1:7" x14ac:dyDescent="0.2">
      <c r="A14" t="s">
        <v>22</v>
      </c>
      <c r="B14" s="1">
        <f>LN(B13)</f>
        <v>7.8202216356449222E-2</v>
      </c>
    </row>
    <row r="15" spans="1:7" x14ac:dyDescent="0.2">
      <c r="A15" t="s">
        <v>23</v>
      </c>
      <c r="B15" s="1">
        <f>B14/B12</f>
        <v>7.8202216356449226E-3</v>
      </c>
    </row>
    <row r="16" spans="1:7" x14ac:dyDescent="0.2">
      <c r="A16" s="2" t="s">
        <v>4</v>
      </c>
      <c r="B16" s="6">
        <f>B15*100</f>
        <v>0.78202216356449228</v>
      </c>
    </row>
    <row r="18" spans="1:7" x14ac:dyDescent="0.2">
      <c r="A18" s="10" t="s">
        <v>6</v>
      </c>
      <c r="B18" s="9"/>
      <c r="C18" s="9"/>
      <c r="D18" s="9"/>
      <c r="E18" s="9"/>
      <c r="F18" s="9"/>
      <c r="G18" s="9"/>
    </row>
    <row r="19" spans="1:7" x14ac:dyDescent="0.2">
      <c r="A19" s="2" t="s">
        <v>20</v>
      </c>
    </row>
    <row r="20" spans="1:7" x14ac:dyDescent="0.2">
      <c r="A20" s="2" t="s">
        <v>11</v>
      </c>
    </row>
    <row r="21" spans="1:7" x14ac:dyDescent="0.2">
      <c r="A21" t="s">
        <v>12</v>
      </c>
      <c r="B21">
        <v>325.7</v>
      </c>
    </row>
    <row r="22" spans="1:7" x14ac:dyDescent="0.2">
      <c r="A22" t="s">
        <v>3</v>
      </c>
      <c r="B22">
        <f>2050-A3</f>
        <v>33</v>
      </c>
    </row>
    <row r="23" spans="1:7" x14ac:dyDescent="0.2">
      <c r="A23" s="4" t="s">
        <v>7</v>
      </c>
      <c r="B23" s="1">
        <f>B15</f>
        <v>7.8202216356449226E-3</v>
      </c>
    </row>
    <row r="24" spans="1:7" x14ac:dyDescent="0.2">
      <c r="A24" s="4" t="s">
        <v>9</v>
      </c>
      <c r="B24" s="1">
        <f>B23*B22</f>
        <v>0.25806731397628246</v>
      </c>
    </row>
    <row r="25" spans="1:7" x14ac:dyDescent="0.2">
      <c r="A25" s="4" t="s">
        <v>8</v>
      </c>
      <c r="B25" s="1">
        <f>EXP(B24)</f>
        <v>1.2944259486492775</v>
      </c>
    </row>
    <row r="26" spans="1:7" x14ac:dyDescent="0.2">
      <c r="A26" s="2" t="s">
        <v>10</v>
      </c>
      <c r="B26" s="5">
        <f>B25*B21</f>
        <v>421.59453147506969</v>
      </c>
    </row>
    <row r="28" spans="1:7" x14ac:dyDescent="0.2">
      <c r="A28" s="10" t="s">
        <v>17</v>
      </c>
      <c r="B28" s="9"/>
      <c r="C28" s="9"/>
      <c r="D28" s="9"/>
      <c r="E28" s="9"/>
      <c r="F28" s="9"/>
      <c r="G28" s="9"/>
    </row>
    <row r="29" spans="1:7" x14ac:dyDescent="0.2">
      <c r="A29" s="2" t="s">
        <v>18</v>
      </c>
    </row>
    <row r="30" spans="1:7" x14ac:dyDescent="0.2">
      <c r="A30" s="2" t="s">
        <v>24</v>
      </c>
    </row>
    <row r="31" spans="1:7" x14ac:dyDescent="0.2">
      <c r="A31" t="s">
        <v>25</v>
      </c>
      <c r="B31" s="1">
        <f>LN(2)</f>
        <v>0.69314718055994529</v>
      </c>
    </row>
    <row r="32" spans="1:7" x14ac:dyDescent="0.2">
      <c r="A32" t="s">
        <v>7</v>
      </c>
      <c r="B32" s="1">
        <f>B15</f>
        <v>7.8202216356449226E-3</v>
      </c>
    </row>
    <row r="33" spans="1:2" x14ac:dyDescent="0.2">
      <c r="A33" s="2" t="s">
        <v>26</v>
      </c>
      <c r="B33" s="8">
        <f>B31/B32</f>
        <v>88.635234761192592</v>
      </c>
    </row>
    <row r="34" spans="1:2" x14ac:dyDescent="0.2">
      <c r="A34" t="s">
        <v>1</v>
      </c>
      <c r="B34" s="7">
        <f>A3+B33</f>
        <v>2105.6352347611928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 Population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Amaral</dc:creator>
  <cp:lastModifiedBy>Ernesto Amaral</cp:lastModifiedBy>
  <dcterms:created xsi:type="dcterms:W3CDTF">2018-09-17T14:34:08Z</dcterms:created>
  <dcterms:modified xsi:type="dcterms:W3CDTF">2018-09-17T15:51:15Z</dcterms:modified>
</cp:coreProperties>
</file>