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23-1/SOCI633_320_Demographic_Methods/Lectures/01a-Introduction(P1,10,12)/Example_rates/Excel_age-sex_structure/Bar_chart/"/>
    </mc:Choice>
  </mc:AlternateContent>
  <xr:revisionPtr revIDLastSave="0" documentId="13_ncr:1_{CABF5C01-C5B9-A84D-AE5A-9347A2AA7E6F}" xr6:coauthVersionLast="47" xr6:coauthVersionMax="47" xr10:uidLastSave="{00000000-0000-0000-0000-000000000000}"/>
  <bookViews>
    <workbookView xWindow="4320" yWindow="1820" windowWidth="28640" windowHeight="17500" tabRatio="500" xr2:uid="{00000000-000D-0000-FFFF-FFFF00000000}"/>
  </bookViews>
  <sheets>
    <sheet name="USA2010" sheetId="27" r:id="rId1"/>
    <sheet name="CA2010" sheetId="2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27" l="1"/>
  <c r="D30" i="27"/>
  <c r="D29" i="27"/>
  <c r="C31" i="28"/>
  <c r="D30" i="28"/>
  <c r="C30" i="28"/>
  <c r="D29" i="28"/>
  <c r="D31" i="28" s="1"/>
  <c r="C29" i="28"/>
  <c r="D24" i="28"/>
  <c r="C24" i="28"/>
  <c r="C31" i="27"/>
  <c r="C30" i="27"/>
  <c r="C29" i="27"/>
  <c r="D24" i="27"/>
  <c r="C24" i="27"/>
  <c r="D25" i="27" s="1"/>
  <c r="D25" i="28" l="1"/>
  <c r="I22" i="28" s="1"/>
  <c r="G22" i="28" s="1"/>
  <c r="H17" i="28"/>
  <c r="I14" i="28"/>
  <c r="G14" i="28" s="1"/>
  <c r="H9" i="28"/>
  <c r="I6" i="28"/>
  <c r="H22" i="28"/>
  <c r="I19" i="28"/>
  <c r="G19" i="28" s="1"/>
  <c r="H14" i="28"/>
  <c r="I11" i="28"/>
  <c r="G11" i="28" s="1"/>
  <c r="H6" i="28"/>
  <c r="H19" i="28"/>
  <c r="I16" i="28"/>
  <c r="G16" i="28" s="1"/>
  <c r="H11" i="28"/>
  <c r="I8" i="28"/>
  <c r="G8" i="28" s="1"/>
  <c r="H21" i="28"/>
  <c r="I17" i="28"/>
  <c r="G17" i="28" s="1"/>
  <c r="H8" i="28"/>
  <c r="H16" i="28"/>
  <c r="I12" i="28"/>
  <c r="G12" i="28" s="1"/>
  <c r="I20" i="28"/>
  <c r="G20" i="28" s="1"/>
  <c r="H12" i="28"/>
  <c r="I7" i="28"/>
  <c r="G7" i="28" s="1"/>
  <c r="H20" i="28"/>
  <c r="I15" i="28"/>
  <c r="G15" i="28" s="1"/>
  <c r="H7" i="28"/>
  <c r="I23" i="28"/>
  <c r="G23" i="28" s="1"/>
  <c r="H15" i="28"/>
  <c r="I10" i="28"/>
  <c r="G10" i="28" s="1"/>
  <c r="H23" i="28"/>
  <c r="I18" i="28"/>
  <c r="G18" i="28" s="1"/>
  <c r="H10" i="28"/>
  <c r="H18" i="28"/>
  <c r="I13" i="28"/>
  <c r="G13" i="28" s="1"/>
  <c r="I21" i="28"/>
  <c r="G21" i="28" s="1"/>
  <c r="H13" i="28"/>
  <c r="I9" i="28"/>
  <c r="G9" i="28" s="1"/>
  <c r="I22" i="27"/>
  <c r="G22" i="27" s="1"/>
  <c r="H17" i="27"/>
  <c r="I14" i="27"/>
  <c r="G14" i="27" s="1"/>
  <c r="H9" i="27"/>
  <c r="I6" i="27"/>
  <c r="H22" i="27"/>
  <c r="I19" i="27"/>
  <c r="G19" i="27" s="1"/>
  <c r="H14" i="27"/>
  <c r="I11" i="27"/>
  <c r="G11" i="27" s="1"/>
  <c r="H6" i="27"/>
  <c r="H19" i="27"/>
  <c r="I16" i="27"/>
  <c r="G16" i="27" s="1"/>
  <c r="H11" i="27"/>
  <c r="I8" i="27"/>
  <c r="G8" i="27" s="1"/>
  <c r="H21" i="27"/>
  <c r="I17" i="27"/>
  <c r="G17" i="27" s="1"/>
  <c r="H8" i="27"/>
  <c r="H16" i="27"/>
  <c r="I12" i="27"/>
  <c r="G12" i="27" s="1"/>
  <c r="I20" i="27"/>
  <c r="G20" i="27" s="1"/>
  <c r="H12" i="27"/>
  <c r="I7" i="27"/>
  <c r="G7" i="27" s="1"/>
  <c r="H20" i="27"/>
  <c r="I15" i="27"/>
  <c r="G15" i="27" s="1"/>
  <c r="H7" i="27"/>
  <c r="I23" i="27"/>
  <c r="G23" i="27" s="1"/>
  <c r="H15" i="27"/>
  <c r="I10" i="27"/>
  <c r="G10" i="27" s="1"/>
  <c r="H23" i="27"/>
  <c r="I18" i="27"/>
  <c r="G18" i="27" s="1"/>
  <c r="H10" i="27"/>
  <c r="H18" i="27"/>
  <c r="I13" i="27"/>
  <c r="G13" i="27" s="1"/>
  <c r="I21" i="27"/>
  <c r="G21" i="27" s="1"/>
  <c r="H13" i="27"/>
  <c r="I9" i="27"/>
  <c r="G9" i="27" s="1"/>
  <c r="I24" i="28" l="1"/>
  <c r="G24" i="28" s="1"/>
  <c r="G6" i="28"/>
  <c r="H24" i="27"/>
  <c r="I25" i="27" s="1"/>
  <c r="H24" i="28"/>
  <c r="I25" i="28" s="1"/>
  <c r="I24" i="27"/>
  <c r="G24" i="27" s="1"/>
  <c r="G6" i="27"/>
</calcChain>
</file>

<file path=xl/sharedStrings.xml><?xml version="1.0" encoding="utf-8"?>
<sst xmlns="http://schemas.openxmlformats.org/spreadsheetml/2006/main" count="972" uniqueCount="454">
  <si>
    <t>Age group</t>
  </si>
  <si>
    <t>Total</t>
  </si>
  <si>
    <t>Female</t>
  </si>
  <si>
    <t>Male</t>
  </si>
  <si>
    <t>id</t>
  </si>
  <si>
    <t>GEO_ID</t>
  </si>
  <si>
    <t>NAME</t>
  </si>
  <si>
    <t>S0101_C01_001E</t>
  </si>
  <si>
    <t>S0101_C01_001M</t>
  </si>
  <si>
    <t>S0101_C01_002E</t>
  </si>
  <si>
    <t>S0101_C01_002M</t>
  </si>
  <si>
    <t>S0101_C01_003E</t>
  </si>
  <si>
    <t>S0101_C01_003M</t>
  </si>
  <si>
    <t>S0101_C01_004E</t>
  </si>
  <si>
    <t>S0101_C01_004M</t>
  </si>
  <si>
    <t>S0101_C01_005E</t>
  </si>
  <si>
    <t>S0101_C01_005M</t>
  </si>
  <si>
    <t>S0101_C01_006E</t>
  </si>
  <si>
    <t>S0101_C01_006M</t>
  </si>
  <si>
    <t>S0101_C01_007E</t>
  </si>
  <si>
    <t>S0101_C01_007M</t>
  </si>
  <si>
    <t>S0101_C01_008E</t>
  </si>
  <si>
    <t>S0101_C01_008M</t>
  </si>
  <si>
    <t>S0101_C01_009E</t>
  </si>
  <si>
    <t>S0101_C01_009M</t>
  </si>
  <si>
    <t>S0101_C01_010E</t>
  </si>
  <si>
    <t>S0101_C01_010M</t>
  </si>
  <si>
    <t>S0101_C01_011E</t>
  </si>
  <si>
    <t>S0101_C01_011M</t>
  </si>
  <si>
    <t>S0101_C01_012E</t>
  </si>
  <si>
    <t>S0101_C01_012M</t>
  </si>
  <si>
    <t>S0101_C01_013E</t>
  </si>
  <si>
    <t>S0101_C01_013M</t>
  </si>
  <si>
    <t>S0101_C01_014E</t>
  </si>
  <si>
    <t>S0101_C01_014M</t>
  </si>
  <si>
    <t>S0101_C01_015E</t>
  </si>
  <si>
    <t>S0101_C01_015M</t>
  </si>
  <si>
    <t>S0101_C01_016E</t>
  </si>
  <si>
    <t>S0101_C01_016M</t>
  </si>
  <si>
    <t>S0101_C01_017E</t>
  </si>
  <si>
    <t>S0101_C01_017M</t>
  </si>
  <si>
    <t>S0101_C01_018E</t>
  </si>
  <si>
    <t>S0101_C01_018M</t>
  </si>
  <si>
    <t>S0101_C01_019E</t>
  </si>
  <si>
    <t>S0101_C01_019M</t>
  </si>
  <si>
    <t>S0101_C01_020E</t>
  </si>
  <si>
    <t>S0101_C01_020M</t>
  </si>
  <si>
    <t>S0101_C01_021E</t>
  </si>
  <si>
    <t>S0101_C01_021M</t>
  </si>
  <si>
    <t>S0101_C01_022E</t>
  </si>
  <si>
    <t>S0101_C01_022M</t>
  </si>
  <si>
    <t>S0101_C01_023E</t>
  </si>
  <si>
    <t>S0101_C01_023M</t>
  </si>
  <si>
    <t>S0101_C01_024E</t>
  </si>
  <si>
    <t>S0101_C01_024M</t>
  </si>
  <si>
    <t>S0101_C01_025E</t>
  </si>
  <si>
    <t>S0101_C01_025M</t>
  </si>
  <si>
    <t>S0101_C01_026E</t>
  </si>
  <si>
    <t>S0101_C01_026M</t>
  </si>
  <si>
    <t>S0101_C01_027E</t>
  </si>
  <si>
    <t>S0101_C01_027M</t>
  </si>
  <si>
    <t>S0101_C01_028E</t>
  </si>
  <si>
    <t>S0101_C01_028M</t>
  </si>
  <si>
    <t>S0101_C01_029E</t>
  </si>
  <si>
    <t>S0101_C01_029M</t>
  </si>
  <si>
    <t>S0101_C01_030E</t>
  </si>
  <si>
    <t>S0101_C01_030M</t>
  </si>
  <si>
    <t>S0101_C01_031E</t>
  </si>
  <si>
    <t>S0101_C01_031M</t>
  </si>
  <si>
    <t>S0101_C01_032E</t>
  </si>
  <si>
    <t>S0101_C01_032M</t>
  </si>
  <si>
    <t>S0101_C01_033E</t>
  </si>
  <si>
    <t>S0101_C01_033M</t>
  </si>
  <si>
    <t>S0101_C01_034E</t>
  </si>
  <si>
    <t>S0101_C01_034M</t>
  </si>
  <si>
    <t>S0101_C01_035E</t>
  </si>
  <si>
    <t>S0101_C01_035M</t>
  </si>
  <si>
    <t>S0101_C01_036E</t>
  </si>
  <si>
    <t>S0101_C01_036M</t>
  </si>
  <si>
    <t>S0101_C02_001E</t>
  </si>
  <si>
    <t>S0101_C02_001M</t>
  </si>
  <si>
    <t>S0101_C02_002E</t>
  </si>
  <si>
    <t>S0101_C02_002M</t>
  </si>
  <si>
    <t>S0101_C02_003E</t>
  </si>
  <si>
    <t>S0101_C02_003M</t>
  </si>
  <si>
    <t>S0101_C02_004E</t>
  </si>
  <si>
    <t>S0101_C02_004M</t>
  </si>
  <si>
    <t>S0101_C02_005E</t>
  </si>
  <si>
    <t>S0101_C02_005M</t>
  </si>
  <si>
    <t>S0101_C02_006E</t>
  </si>
  <si>
    <t>S0101_C02_006M</t>
  </si>
  <si>
    <t>S0101_C02_007E</t>
  </si>
  <si>
    <t>S0101_C02_007M</t>
  </si>
  <si>
    <t>S0101_C02_008E</t>
  </si>
  <si>
    <t>S0101_C02_008M</t>
  </si>
  <si>
    <t>S0101_C02_009E</t>
  </si>
  <si>
    <t>S0101_C02_009M</t>
  </si>
  <si>
    <t>S0101_C02_010E</t>
  </si>
  <si>
    <t>S0101_C02_010M</t>
  </si>
  <si>
    <t>S0101_C02_011E</t>
  </si>
  <si>
    <t>S0101_C02_011M</t>
  </si>
  <si>
    <t>S0101_C02_012E</t>
  </si>
  <si>
    <t>S0101_C02_012M</t>
  </si>
  <si>
    <t>S0101_C02_013E</t>
  </si>
  <si>
    <t>S0101_C02_013M</t>
  </si>
  <si>
    <t>S0101_C02_014E</t>
  </si>
  <si>
    <t>S0101_C02_014M</t>
  </si>
  <si>
    <t>S0101_C02_015E</t>
  </si>
  <si>
    <t>S0101_C02_015M</t>
  </si>
  <si>
    <t>S0101_C02_016E</t>
  </si>
  <si>
    <t>S0101_C02_016M</t>
  </si>
  <si>
    <t>S0101_C02_017E</t>
  </si>
  <si>
    <t>S0101_C02_017M</t>
  </si>
  <si>
    <t>S0101_C02_018E</t>
  </si>
  <si>
    <t>S0101_C02_018M</t>
  </si>
  <si>
    <t>S0101_C02_019E</t>
  </si>
  <si>
    <t>S0101_C02_019M</t>
  </si>
  <si>
    <t>S0101_C02_020E</t>
  </si>
  <si>
    <t>S0101_C02_020M</t>
  </si>
  <si>
    <t>S0101_C02_021E</t>
  </si>
  <si>
    <t>S0101_C02_021M</t>
  </si>
  <si>
    <t>S0101_C02_022E</t>
  </si>
  <si>
    <t>S0101_C02_022M</t>
  </si>
  <si>
    <t>S0101_C02_023E</t>
  </si>
  <si>
    <t>S0101_C02_023M</t>
  </si>
  <si>
    <t>S0101_C02_024E</t>
  </si>
  <si>
    <t>S0101_C02_024M</t>
  </si>
  <si>
    <t>S0101_C02_025E</t>
  </si>
  <si>
    <t>S0101_C02_025M</t>
  </si>
  <si>
    <t>S0101_C02_026E</t>
  </si>
  <si>
    <t>S0101_C02_026M</t>
  </si>
  <si>
    <t>S0101_C02_027E</t>
  </si>
  <si>
    <t>S0101_C02_027M</t>
  </si>
  <si>
    <t>S0101_C02_028E</t>
  </si>
  <si>
    <t>S0101_C02_028M</t>
  </si>
  <si>
    <t>S0101_C02_029E</t>
  </si>
  <si>
    <t>S0101_C02_029M</t>
  </si>
  <si>
    <t>S0101_C02_030E</t>
  </si>
  <si>
    <t>S0101_C02_030M</t>
  </si>
  <si>
    <t>S0101_C02_031E</t>
  </si>
  <si>
    <t>S0101_C02_031M</t>
  </si>
  <si>
    <t>S0101_C02_032E</t>
  </si>
  <si>
    <t>S0101_C02_032M</t>
  </si>
  <si>
    <t>S0101_C02_033E</t>
  </si>
  <si>
    <t>S0101_C02_033M</t>
  </si>
  <si>
    <t>S0101_C02_034E</t>
  </si>
  <si>
    <t>S0101_C02_034M</t>
  </si>
  <si>
    <t>S0101_C02_035E</t>
  </si>
  <si>
    <t>S0101_C02_035M</t>
  </si>
  <si>
    <t>S0101_C02_036E</t>
  </si>
  <si>
    <t>S0101_C02_036M</t>
  </si>
  <si>
    <t>S0101_C03_001E</t>
  </si>
  <si>
    <t>S0101_C03_001M</t>
  </si>
  <si>
    <t>S0101_C03_002E</t>
  </si>
  <si>
    <t>S0101_C03_002M</t>
  </si>
  <si>
    <t>S0101_C03_003E</t>
  </si>
  <si>
    <t>S0101_C03_003M</t>
  </si>
  <si>
    <t>S0101_C03_004E</t>
  </si>
  <si>
    <t>S0101_C03_004M</t>
  </si>
  <si>
    <t>S0101_C03_005E</t>
  </si>
  <si>
    <t>S0101_C03_005M</t>
  </si>
  <si>
    <t>S0101_C03_006E</t>
  </si>
  <si>
    <t>S0101_C03_006M</t>
  </si>
  <si>
    <t>S0101_C03_007E</t>
  </si>
  <si>
    <t>S0101_C03_007M</t>
  </si>
  <si>
    <t>S0101_C03_008E</t>
  </si>
  <si>
    <t>S0101_C03_008M</t>
  </si>
  <si>
    <t>S0101_C03_009E</t>
  </si>
  <si>
    <t>S0101_C03_009M</t>
  </si>
  <si>
    <t>S0101_C03_010E</t>
  </si>
  <si>
    <t>S0101_C03_010M</t>
  </si>
  <si>
    <t>S0101_C03_011E</t>
  </si>
  <si>
    <t>S0101_C03_011M</t>
  </si>
  <si>
    <t>S0101_C03_012E</t>
  </si>
  <si>
    <t>S0101_C03_012M</t>
  </si>
  <si>
    <t>S0101_C03_013E</t>
  </si>
  <si>
    <t>S0101_C03_013M</t>
  </si>
  <si>
    <t>S0101_C03_014E</t>
  </si>
  <si>
    <t>S0101_C03_014M</t>
  </si>
  <si>
    <t>S0101_C03_015E</t>
  </si>
  <si>
    <t>S0101_C03_015M</t>
  </si>
  <si>
    <t>S0101_C03_016E</t>
  </si>
  <si>
    <t>S0101_C03_016M</t>
  </si>
  <si>
    <t>S0101_C03_017E</t>
  </si>
  <si>
    <t>S0101_C03_017M</t>
  </si>
  <si>
    <t>S0101_C03_018E</t>
  </si>
  <si>
    <t>S0101_C03_018M</t>
  </si>
  <si>
    <t>S0101_C03_019E</t>
  </si>
  <si>
    <t>S0101_C03_019M</t>
  </si>
  <si>
    <t>S0101_C03_020E</t>
  </si>
  <si>
    <t>S0101_C03_020M</t>
  </si>
  <si>
    <t>S0101_C03_021E</t>
  </si>
  <si>
    <t>S0101_C03_021M</t>
  </si>
  <si>
    <t>S0101_C03_022E</t>
  </si>
  <si>
    <t>S0101_C03_022M</t>
  </si>
  <si>
    <t>S0101_C03_023E</t>
  </si>
  <si>
    <t>S0101_C03_023M</t>
  </si>
  <si>
    <t>S0101_C03_024E</t>
  </si>
  <si>
    <t>S0101_C03_024M</t>
  </si>
  <si>
    <t>S0101_C03_025E</t>
  </si>
  <si>
    <t>S0101_C03_025M</t>
  </si>
  <si>
    <t>S0101_C03_026E</t>
  </si>
  <si>
    <t>S0101_C03_026M</t>
  </si>
  <si>
    <t>S0101_C03_027E</t>
  </si>
  <si>
    <t>S0101_C03_027M</t>
  </si>
  <si>
    <t>S0101_C03_028E</t>
  </si>
  <si>
    <t>S0101_C03_028M</t>
  </si>
  <si>
    <t>S0101_C03_029E</t>
  </si>
  <si>
    <t>S0101_C03_029M</t>
  </si>
  <si>
    <t>S0101_C03_030E</t>
  </si>
  <si>
    <t>S0101_C03_030M</t>
  </si>
  <si>
    <t>S0101_C03_031E</t>
  </si>
  <si>
    <t>S0101_C03_031M</t>
  </si>
  <si>
    <t>S0101_C03_032E</t>
  </si>
  <si>
    <t>S0101_C03_032M</t>
  </si>
  <si>
    <t>S0101_C03_033E</t>
  </si>
  <si>
    <t>S0101_C03_033M</t>
  </si>
  <si>
    <t>S0101_C03_034E</t>
  </si>
  <si>
    <t>S0101_C03_034M</t>
  </si>
  <si>
    <t>S0101_C03_035E</t>
  </si>
  <si>
    <t>S0101_C03_035M</t>
  </si>
  <si>
    <t>S0101_C03_036E</t>
  </si>
  <si>
    <t>S0101_C03_036M</t>
  </si>
  <si>
    <t>Geographic Area Name</t>
  </si>
  <si>
    <t>Total!!Estimate!!Total population</t>
  </si>
  <si>
    <t>Total!!Margin of Error!!Total population</t>
  </si>
  <si>
    <t>Total!!Estimate!!AGE!!Under 5 years</t>
  </si>
  <si>
    <t>Total!!Margin of Error!!AGE!!Under 5 years</t>
  </si>
  <si>
    <t>Total!!Estimate!!AGE!!5 to 9 years</t>
  </si>
  <si>
    <t>Total!!Margin of Error!!AGE!!5 to 9 years</t>
  </si>
  <si>
    <t>Total!!Estimate!!AGE!!10 to 14 years</t>
  </si>
  <si>
    <t>Total!!Margin of Error!!AGE!!10 to 14 years</t>
  </si>
  <si>
    <t>Total!!Estimate!!AGE!!15 to 19 years</t>
  </si>
  <si>
    <t>Total!!Margin of Error!!AGE!!15 to 19 years</t>
  </si>
  <si>
    <t>Total!!Estimate!!AGE!!20 to 24 years</t>
  </si>
  <si>
    <t>Total!!Margin of Error!!AGE!!20 to 24 years</t>
  </si>
  <si>
    <t>Total!!Estimate!!AGE!!25 to 29 years</t>
  </si>
  <si>
    <t>Total!!Margin of Error!!AGE!!25 to 29 years</t>
  </si>
  <si>
    <t>Total!!Estimate!!AGE!!30 to 34 years</t>
  </si>
  <si>
    <t>Total!!Margin of Error!!AGE!!30 to 34 years</t>
  </si>
  <si>
    <t>Total!!Estimate!!AGE!!35 to 39 years</t>
  </si>
  <si>
    <t>Total!!Margin of Error!!AGE!!35 to 39 years</t>
  </si>
  <si>
    <t>Total!!Estimate!!AGE!!40 to 44 years</t>
  </si>
  <si>
    <t>Total!!Margin of Error!!AGE!!40 to 44 years</t>
  </si>
  <si>
    <t>Total!!Estimate!!AGE!!45 to 49 years</t>
  </si>
  <si>
    <t>Total!!Margin of Error!!AGE!!45 to 49 years</t>
  </si>
  <si>
    <t>Total!!Estimate!!AGE!!50 to 54 years</t>
  </si>
  <si>
    <t>Total!!Margin of Error!!AGE!!50 to 54 years</t>
  </si>
  <si>
    <t>Total!!Estimate!!AGE!!55 to 59 years</t>
  </si>
  <si>
    <t>Total!!Margin of Error!!AGE!!55 to 59 years</t>
  </si>
  <si>
    <t>Total!!Estimate!!AGE!!60 to 64 years</t>
  </si>
  <si>
    <t>Total!!Margin of Error!!AGE!!60 to 64 years</t>
  </si>
  <si>
    <t>Total!!Estimate!!AGE!!65 to 69 years</t>
  </si>
  <si>
    <t>Total!!Margin of Error!!AGE!!65 to 69 years</t>
  </si>
  <si>
    <t>Total!!Estimate!!AGE!!70 to 74 years</t>
  </si>
  <si>
    <t>Total!!Margin of Error!!AGE!!70 to 74 years</t>
  </si>
  <si>
    <t>Total!!Estimate!!AGE!!75 to 79 years</t>
  </si>
  <si>
    <t>Total!!Margin of Error!!AGE!!75 to 79 years</t>
  </si>
  <si>
    <t>Total!!Estimate!!AGE!!80 to 84 years</t>
  </si>
  <si>
    <t>Total!!Margin of Error!!AGE!!80 to 84 years</t>
  </si>
  <si>
    <t>Total!!Estimate!!AGE!!85 years and over</t>
  </si>
  <si>
    <t>Total!!Margin of Error!!AGE!!85 years and over</t>
  </si>
  <si>
    <t>Total!!Estimate!!SELECTED AGE CATEGORIES!!5 to 14 years</t>
  </si>
  <si>
    <t>Total!!Margin of Error!!SELECTED AGE CATEGORIES!!5 to 14 years</t>
  </si>
  <si>
    <t>Total!!Estimate!!SELECTED AGE CATEGORIES!!15 to 17 years</t>
  </si>
  <si>
    <t>Total!!Margin of Error!!SELECTED AGE CATEGORIES!!15 to 17 years</t>
  </si>
  <si>
    <t>Total!!Estimate!!SELECTED AGE CATEGORIES!!18 to 24 years</t>
  </si>
  <si>
    <t>Total!!Margin of Error!!SELECTED AGE CATEGORIES!!18 to 24 years</t>
  </si>
  <si>
    <t>Total!!Estimate!!SELECTED AGE CATEGORIES!!15 to 44 years</t>
  </si>
  <si>
    <t>Total!!Margin of Error!!SELECTED AGE CATEGORIES!!15 to 44 years</t>
  </si>
  <si>
    <t>Total!!Estimate!!SELECTED AGE CATEGORIES!!16 years and over</t>
  </si>
  <si>
    <t>Total!!Margin of Error!!SELECTED AGE CATEGORIES!!16 years and over</t>
  </si>
  <si>
    <t>Total!!Estimate!!SELECTED AGE CATEGORIES!!18 years and over</t>
  </si>
  <si>
    <t>Total!!Margin of Error!!SELECTED AGE CATEGORIES!!18 years and over</t>
  </si>
  <si>
    <t>Total!!Estimate!!SELECTED AGE CATEGORIES!!60 years and over</t>
  </si>
  <si>
    <t>Total!!Margin of Error!!SELECTED AGE CATEGORIES!!60 years and over</t>
  </si>
  <si>
    <t>Total!!Estimate!!SELECTED AGE CATEGORIES!!62 years and over</t>
  </si>
  <si>
    <t>Total!!Margin of Error!!SELECTED AGE CATEGORIES!!62 years and over</t>
  </si>
  <si>
    <t>Total!!Estimate!!SELECTED AGE CATEGORIES!!65 years and over</t>
  </si>
  <si>
    <t>Total!!Margin of Error!!SELECTED AGE CATEGORIES!!65 years and over</t>
  </si>
  <si>
    <t>Total!!Estimate!!SELECTED AGE CATEGORIES!!75 years and over</t>
  </si>
  <si>
    <t>Total!!Margin of Error!!SELECTED AGE CATEGORIES!!75 years and over</t>
  </si>
  <si>
    <t>Total!!Estimate!!SUMMARY INDICATORS!!Median age (years)</t>
  </si>
  <si>
    <t>Total!!Margin of Error!!SUMMARY INDICATORS!!Median age (years)</t>
  </si>
  <si>
    <t>Total!!Estimate!!SUMMARY INDICATORS!!Sex ratio (males per 100 females)</t>
  </si>
  <si>
    <t>Total!!Margin of Error!!SUMMARY INDICATORS!!Sex ratio (males per 100 females)</t>
  </si>
  <si>
    <t>Total!!Estimate!!SUMMARY INDICATORS!!Age dependency ratio</t>
  </si>
  <si>
    <t>Total!!Margin of Error!!SUMMARY INDICATORS!!Age dependency ratio</t>
  </si>
  <si>
    <t>Total!!Estimate!!SUMMARY INDICATORS!!Age dependency ratio!!Old-age dependency ratio</t>
  </si>
  <si>
    <t>Total!!Margin of Error!!SUMMARY INDICATORS!!Age dependency ratio!!Old-age dependency ratio</t>
  </si>
  <si>
    <t>Total!!Estimate!!SUMMARY INDICATORS!!Age dependency ratio!!Child dependency ratio</t>
  </si>
  <si>
    <t>Total!!Margin of Error!!SUMMARY INDICATORS!!Age dependency ratio!!Child dependency ratio</t>
  </si>
  <si>
    <t>Total!!Estimate!!PERCENT IMPUTED!!Sex</t>
  </si>
  <si>
    <t>Total!!Margin of Error!!PERCENT IMPUTED!!Sex</t>
  </si>
  <si>
    <t>Total!!Estimate!!PERCENT IMPUTED!!Age</t>
  </si>
  <si>
    <t>Total!!Margin of Error!!PERCENT IMPUTED!!Age</t>
  </si>
  <si>
    <t>Male!!Estimate!!Total population</t>
  </si>
  <si>
    <t>Male!!Margin of Error!!Total population</t>
  </si>
  <si>
    <t>Male!!Estimate!!AGE!!Under 5 years</t>
  </si>
  <si>
    <t>Male!!Margin of Error!!AGE!!Under 5 years</t>
  </si>
  <si>
    <t>Male!!Estimate!!AGE!!5 to 9 years</t>
  </si>
  <si>
    <t>Male!!Margin of Error!!AGE!!5 to 9 years</t>
  </si>
  <si>
    <t>Male!!Estimate!!AGE!!10 to 14 years</t>
  </si>
  <si>
    <t>Male!!Margin of Error!!AGE!!10 to 14 years</t>
  </si>
  <si>
    <t>Male!!Estimate!!AGE!!15 to 19 years</t>
  </si>
  <si>
    <t>Male!!Margin of Error!!AGE!!15 to 19 years</t>
  </si>
  <si>
    <t>Male!!Estimate!!AGE!!20 to 24 years</t>
  </si>
  <si>
    <t>Male!!Margin of Error!!AGE!!20 to 24 years</t>
  </si>
  <si>
    <t>Male!!Estimate!!AGE!!25 to 29 years</t>
  </si>
  <si>
    <t>Male!!Margin of Error!!AGE!!25 to 29 years</t>
  </si>
  <si>
    <t>Male!!Estimate!!AGE!!30 to 34 years</t>
  </si>
  <si>
    <t>Male!!Margin of Error!!AGE!!30 to 34 years</t>
  </si>
  <si>
    <t>Male!!Estimate!!AGE!!35 to 39 years</t>
  </si>
  <si>
    <t>Male!!Margin of Error!!AGE!!35 to 39 years</t>
  </si>
  <si>
    <t>Male!!Estimate!!AGE!!40 to 44 years</t>
  </si>
  <si>
    <t>Male!!Margin of Error!!AGE!!40 to 44 years</t>
  </si>
  <si>
    <t>Male!!Estimate!!AGE!!45 to 49 years</t>
  </si>
  <si>
    <t>Male!!Margin of Error!!AGE!!45 to 49 years</t>
  </si>
  <si>
    <t>Male!!Estimate!!AGE!!50 to 54 years</t>
  </si>
  <si>
    <t>Male!!Margin of Error!!AGE!!50 to 54 years</t>
  </si>
  <si>
    <t>Male!!Estimate!!AGE!!55 to 59 years</t>
  </si>
  <si>
    <t>Male!!Margin of Error!!AGE!!55 to 59 years</t>
  </si>
  <si>
    <t>Male!!Estimate!!AGE!!60 to 64 years</t>
  </si>
  <si>
    <t>Male!!Margin of Error!!AGE!!60 to 64 years</t>
  </si>
  <si>
    <t>Male!!Estimate!!AGE!!65 to 69 years</t>
  </si>
  <si>
    <t>Male!!Margin of Error!!AGE!!65 to 69 years</t>
  </si>
  <si>
    <t>Male!!Estimate!!AGE!!70 to 74 years</t>
  </si>
  <si>
    <t>Male!!Margin of Error!!AGE!!70 to 74 years</t>
  </si>
  <si>
    <t>Male!!Estimate!!AGE!!75 to 79 years</t>
  </si>
  <si>
    <t>Male!!Margin of Error!!AGE!!75 to 79 years</t>
  </si>
  <si>
    <t>Male!!Estimate!!AGE!!80 to 84 years</t>
  </si>
  <si>
    <t>Male!!Margin of Error!!AGE!!80 to 84 years</t>
  </si>
  <si>
    <t>Male!!Estimate!!AGE!!85 years and over</t>
  </si>
  <si>
    <t>Male!!Margin of Error!!AGE!!85 years and over</t>
  </si>
  <si>
    <t>Male!!Estimate!!SELECTED AGE CATEGORIES!!5 to 14 years</t>
  </si>
  <si>
    <t>Male!!Margin of Error!!SELECTED AGE CATEGORIES!!5 to 14 years</t>
  </si>
  <si>
    <t>Male!!Estimate!!SELECTED AGE CATEGORIES!!15 to 17 years</t>
  </si>
  <si>
    <t>Male!!Margin of Error!!SELECTED AGE CATEGORIES!!15 to 17 years</t>
  </si>
  <si>
    <t>Male!!Estimate!!SELECTED AGE CATEGORIES!!18 to 24 years</t>
  </si>
  <si>
    <t>Male!!Margin of Error!!SELECTED AGE CATEGORIES!!18 to 24 years</t>
  </si>
  <si>
    <t>Male!!Estimate!!SELECTED AGE CATEGORIES!!15 to 44 years</t>
  </si>
  <si>
    <t>Male!!Margin of Error!!SELECTED AGE CATEGORIES!!15 to 44 years</t>
  </si>
  <si>
    <t>Male!!Estimate!!SELECTED AGE CATEGORIES!!16 years and over</t>
  </si>
  <si>
    <t>Male!!Margin of Error!!SELECTED AGE CATEGORIES!!16 years and over</t>
  </si>
  <si>
    <t>Male!!Estimate!!SELECTED AGE CATEGORIES!!18 years and over</t>
  </si>
  <si>
    <t>Male!!Margin of Error!!SELECTED AGE CATEGORIES!!18 years and over</t>
  </si>
  <si>
    <t>Male!!Estimate!!SELECTED AGE CATEGORIES!!60 years and over</t>
  </si>
  <si>
    <t>Male!!Margin of Error!!SELECTED AGE CATEGORIES!!60 years and over</t>
  </si>
  <si>
    <t>Male!!Estimate!!SELECTED AGE CATEGORIES!!62 years and over</t>
  </si>
  <si>
    <t>Male!!Margin of Error!!SELECTED AGE CATEGORIES!!62 years and over</t>
  </si>
  <si>
    <t>Male!!Estimate!!SELECTED AGE CATEGORIES!!65 years and over</t>
  </si>
  <si>
    <t>Male!!Margin of Error!!SELECTED AGE CATEGORIES!!65 years and over</t>
  </si>
  <si>
    <t>Male!!Estimate!!SELECTED AGE CATEGORIES!!75 years and over</t>
  </si>
  <si>
    <t>Male!!Margin of Error!!SELECTED AGE CATEGORIES!!75 years and over</t>
  </si>
  <si>
    <t>Male!!Estimate!!SUMMARY INDICATORS!!Median age (years)</t>
  </si>
  <si>
    <t>Male!!Margin of Error!!SUMMARY INDICATORS!!Median age (years)</t>
  </si>
  <si>
    <t>Male!!Estimate!!SUMMARY INDICATORS!!Sex ratio (males per 100 females)</t>
  </si>
  <si>
    <t>Male!!Margin of Error!!SUMMARY INDICATORS!!Sex ratio (males per 100 females)</t>
  </si>
  <si>
    <t>Male!!Estimate!!SUMMARY INDICATORS!!Age dependency ratio</t>
  </si>
  <si>
    <t>Male!!Margin of Error!!SUMMARY INDICATORS!!Age dependency ratio</t>
  </si>
  <si>
    <t>Male!!Estimate!!SUMMARY INDICATORS!!Age dependency ratio!!Old-age dependency ratio</t>
  </si>
  <si>
    <t>Male!!Margin of Error!!SUMMARY INDICATORS!!Age dependency ratio!!Old-age dependency ratio</t>
  </si>
  <si>
    <t>Male!!Estimate!!SUMMARY INDICATORS!!Age dependency ratio!!Child dependency ratio</t>
  </si>
  <si>
    <t>Male!!Margin of Error!!SUMMARY INDICATORS!!Age dependency ratio!!Child dependency ratio</t>
  </si>
  <si>
    <t>Male!!Estimate!!PERCENT IMPUTED!!Sex</t>
  </si>
  <si>
    <t>Male!!Margin of Error!!PERCENT IMPUTED!!Sex</t>
  </si>
  <si>
    <t>Male!!Estimate!!PERCENT IMPUTED!!Age</t>
  </si>
  <si>
    <t>Male!!Margin of Error!!PERCENT IMPUTED!!Age</t>
  </si>
  <si>
    <t>Female!!Estimate!!Total population</t>
  </si>
  <si>
    <t>Female!!Margin of Error!!Total population</t>
  </si>
  <si>
    <t>Female!!Estimate!!AGE!!Under 5 years</t>
  </si>
  <si>
    <t>Female!!Margin of Error!!AGE!!Under 5 years</t>
  </si>
  <si>
    <t>Female!!Estimate!!AGE!!5 to 9 years</t>
  </si>
  <si>
    <t>Female!!Margin of Error!!AGE!!5 to 9 years</t>
  </si>
  <si>
    <t>Female!!Estimate!!AGE!!10 to 14 years</t>
  </si>
  <si>
    <t>Female!!Margin of Error!!AGE!!10 to 14 years</t>
  </si>
  <si>
    <t>Female!!Estimate!!AGE!!15 to 19 years</t>
  </si>
  <si>
    <t>Female!!Margin of Error!!AGE!!15 to 19 years</t>
  </si>
  <si>
    <t>Female!!Estimate!!AGE!!20 to 24 years</t>
  </si>
  <si>
    <t>Female!!Margin of Error!!AGE!!20 to 24 years</t>
  </si>
  <si>
    <t>Female!!Estimate!!AGE!!25 to 29 years</t>
  </si>
  <si>
    <t>Female!!Margin of Error!!AGE!!25 to 29 years</t>
  </si>
  <si>
    <t>Female!!Estimate!!AGE!!30 to 34 years</t>
  </si>
  <si>
    <t>Female!!Margin of Error!!AGE!!30 to 34 years</t>
  </si>
  <si>
    <t>Female!!Estimate!!AGE!!35 to 39 years</t>
  </si>
  <si>
    <t>Female!!Margin of Error!!AGE!!35 to 39 years</t>
  </si>
  <si>
    <t>Female!!Estimate!!AGE!!40 to 44 years</t>
  </si>
  <si>
    <t>Female!!Margin of Error!!AGE!!40 to 44 years</t>
  </si>
  <si>
    <t>Female!!Estimate!!AGE!!45 to 49 years</t>
  </si>
  <si>
    <t>Female!!Margin of Error!!AGE!!45 to 49 years</t>
  </si>
  <si>
    <t>Female!!Estimate!!AGE!!50 to 54 years</t>
  </si>
  <si>
    <t>Female!!Margin of Error!!AGE!!50 to 54 years</t>
  </si>
  <si>
    <t>Female!!Estimate!!AGE!!55 to 59 years</t>
  </si>
  <si>
    <t>Female!!Margin of Error!!AGE!!55 to 59 years</t>
  </si>
  <si>
    <t>Female!!Estimate!!AGE!!60 to 64 years</t>
  </si>
  <si>
    <t>Female!!Margin of Error!!AGE!!60 to 64 years</t>
  </si>
  <si>
    <t>Female!!Estimate!!AGE!!65 to 69 years</t>
  </si>
  <si>
    <t>Female!!Margin of Error!!AGE!!65 to 69 years</t>
  </si>
  <si>
    <t>Female!!Estimate!!AGE!!70 to 74 years</t>
  </si>
  <si>
    <t>Female!!Margin of Error!!AGE!!70 to 74 years</t>
  </si>
  <si>
    <t>Female!!Estimate!!AGE!!75 to 79 years</t>
  </si>
  <si>
    <t>Female!!Margin of Error!!AGE!!75 to 79 years</t>
  </si>
  <si>
    <t>Female!!Estimate!!AGE!!80 to 84 years</t>
  </si>
  <si>
    <t>Female!!Margin of Error!!AGE!!80 to 84 years</t>
  </si>
  <si>
    <t>Female!!Estimate!!AGE!!85 years and over</t>
  </si>
  <si>
    <t>Female!!Margin of Error!!AGE!!85 years and over</t>
  </si>
  <si>
    <t>Female!!Estimate!!SELECTED AGE CATEGORIES!!5 to 14 years</t>
  </si>
  <si>
    <t>Female!!Margin of Error!!SELECTED AGE CATEGORIES!!5 to 14 years</t>
  </si>
  <si>
    <t>Female!!Estimate!!SELECTED AGE CATEGORIES!!15 to 17 years</t>
  </si>
  <si>
    <t>Female!!Margin of Error!!SELECTED AGE CATEGORIES!!15 to 17 years</t>
  </si>
  <si>
    <t>Female!!Estimate!!SELECTED AGE CATEGORIES!!18 to 24 years</t>
  </si>
  <si>
    <t>Female!!Margin of Error!!SELECTED AGE CATEGORIES!!18 to 24 years</t>
  </si>
  <si>
    <t>Female!!Estimate!!SELECTED AGE CATEGORIES!!15 to 44 years</t>
  </si>
  <si>
    <t>Female!!Margin of Error!!SELECTED AGE CATEGORIES!!15 to 44 years</t>
  </si>
  <si>
    <t>Female!!Estimate!!SELECTED AGE CATEGORIES!!16 years and over</t>
  </si>
  <si>
    <t>Female!!Margin of Error!!SELECTED AGE CATEGORIES!!16 years and over</t>
  </si>
  <si>
    <t>Female!!Estimate!!SELECTED AGE CATEGORIES!!18 years and over</t>
  </si>
  <si>
    <t>Female!!Margin of Error!!SELECTED AGE CATEGORIES!!18 years and over</t>
  </si>
  <si>
    <t>Female!!Estimate!!SELECTED AGE CATEGORIES!!60 years and over</t>
  </si>
  <si>
    <t>Female!!Margin of Error!!SELECTED AGE CATEGORIES!!60 years and over</t>
  </si>
  <si>
    <t>Female!!Estimate!!SELECTED AGE CATEGORIES!!62 years and over</t>
  </si>
  <si>
    <t>Female!!Margin of Error!!SELECTED AGE CATEGORIES!!62 years and over</t>
  </si>
  <si>
    <t>Female!!Estimate!!SELECTED AGE CATEGORIES!!65 years and over</t>
  </si>
  <si>
    <t>Female!!Margin of Error!!SELECTED AGE CATEGORIES!!65 years and over</t>
  </si>
  <si>
    <t>Female!!Estimate!!SELECTED AGE CATEGORIES!!75 years and over</t>
  </si>
  <si>
    <t>Female!!Margin of Error!!SELECTED AGE CATEGORIES!!75 years and over</t>
  </si>
  <si>
    <t>Female!!Estimate!!SUMMARY INDICATORS!!Median age (years)</t>
  </si>
  <si>
    <t>Female!!Margin of Error!!SUMMARY INDICATORS!!Median age (years)</t>
  </si>
  <si>
    <t>Female!!Estimate!!SUMMARY INDICATORS!!Sex ratio (males per 100 females)</t>
  </si>
  <si>
    <t>Female!!Margin of Error!!SUMMARY INDICATORS!!Sex ratio (males per 100 females)</t>
  </si>
  <si>
    <t>Female!!Estimate!!SUMMARY INDICATORS!!Age dependency ratio</t>
  </si>
  <si>
    <t>Female!!Margin of Error!!SUMMARY INDICATORS!!Age dependency ratio</t>
  </si>
  <si>
    <t>Female!!Estimate!!SUMMARY INDICATORS!!Age dependency ratio!!Old-age dependency ratio</t>
  </si>
  <si>
    <t>Female!!Margin of Error!!SUMMARY INDICATORS!!Age dependency ratio!!Old-age dependency ratio</t>
  </si>
  <si>
    <t>Female!!Estimate!!SUMMARY INDICATORS!!Age dependency ratio!!Child dependency ratio</t>
  </si>
  <si>
    <t>Female!!Margin of Error!!SUMMARY INDICATORS!!Age dependency ratio!!Child dependency ratio</t>
  </si>
  <si>
    <t>Female!!Estimate!!PERCENT IMPUTED!!Sex</t>
  </si>
  <si>
    <t>Female!!Margin of Error!!PERCENT IMPUTED!!Sex</t>
  </si>
  <si>
    <t>Female!!Estimate!!PERCENT IMPUTED!!Age</t>
  </si>
  <si>
    <t>Female!!Margin of Error!!PERCENT IMPUTED!!Age</t>
  </si>
  <si>
    <t>0100000US</t>
  </si>
  <si>
    <t>United States</t>
  </si>
  <si>
    <t>*****</t>
  </si>
  <si>
    <t>(X)</t>
  </si>
  <si>
    <t>85+</t>
  </si>
  <si>
    <t>Total by sex</t>
  </si>
  <si>
    <t>Child dependency ratio</t>
  </si>
  <si>
    <t>Old-age dependency ratio</t>
  </si>
  <si>
    <t>Total dependenc ratio</t>
  </si>
  <si>
    <t>0400000US06</t>
  </si>
  <si>
    <t>California</t>
  </si>
  <si>
    <t>California, 2010</t>
  </si>
  <si>
    <t>Dependency ratios</t>
  </si>
  <si>
    <t>United States,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</si>
</sst>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24">
    <xf numFmtId="0" fontId="0" fillId="0" borderId="0" xfId="0"/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1" fillId="2" borderId="0" xfId="0" applyNumberFormat="1" applyFont="1" applyFill="1" applyAlignment="1">
      <alignment horizontal="right"/>
    </xf>
    <xf numFmtId="165" fontId="1" fillId="2" borderId="0" xfId="0" applyNumberFormat="1" applyFont="1" applyFill="1"/>
    <xf numFmtId="0" fontId="1" fillId="2" borderId="0" xfId="0" applyFont="1" applyFill="1" applyAlignment="1">
      <alignment horizontal="right"/>
    </xf>
    <xf numFmtId="2" fontId="0" fillId="0" borderId="0" xfId="0" applyNumberForma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2" fontId="0" fillId="0" borderId="1" xfId="0" applyNumberForma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7" xfId="0" applyNumberFormat="1" applyBorder="1"/>
  </cellXfs>
  <cellStyles count="2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  <cellStyle name="Normal 2" xfId="19" xr:uid="{2A1DEBFF-DAAE-FF4B-B950-6A243D803EEF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29524766850952E-2"/>
          <c:y val="3.0054644808743168E-2"/>
          <c:w val="0.92728276651588759"/>
          <c:h val="0.876408932489996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'USA2010'!$G$5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D566D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'USA2010'!$F$6:$F$23</c:f>
              <c:strCache>
                <c:ptCount val="1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85+</c:v>
                </c:pt>
              </c:strCache>
            </c:strRef>
          </c:cat>
          <c:val>
            <c:numRef>
              <c:f>'USA2010'!$G$6:$G$23</c:f>
              <c:numCache>
                <c:formatCode>0.0</c:formatCode>
                <c:ptCount val="18"/>
                <c:pt idx="0">
                  <c:v>-3.195207189216176</c:v>
                </c:pt>
                <c:pt idx="1">
                  <c:v>-3.195207189216176</c:v>
                </c:pt>
                <c:pt idx="2">
                  <c:v>-3.2451323015476792</c:v>
                </c:pt>
                <c:pt idx="3">
                  <c:v>-3.4947578632051925</c:v>
                </c:pt>
                <c:pt idx="4">
                  <c:v>-3.3449825262106847</c:v>
                </c:pt>
                <c:pt idx="5">
                  <c:v>-3.3449825262106847</c:v>
                </c:pt>
                <c:pt idx="6">
                  <c:v>-3.1452820768846728</c:v>
                </c:pt>
                <c:pt idx="7">
                  <c:v>-3.3449825262106847</c:v>
                </c:pt>
                <c:pt idx="8">
                  <c:v>-3.4947578632051925</c:v>
                </c:pt>
                <c:pt idx="9">
                  <c:v>-3.7443834248627064</c:v>
                </c:pt>
                <c:pt idx="10">
                  <c:v>-3.5446829755366949</c:v>
                </c:pt>
                <c:pt idx="11">
                  <c:v>-3.1452820768846728</c:v>
                </c:pt>
                <c:pt idx="12">
                  <c:v>-2.5961058412381428</c:v>
                </c:pt>
                <c:pt idx="13">
                  <c:v>-1.9970044932601101</c:v>
                </c:pt>
                <c:pt idx="14">
                  <c:v>-1.597603594608088</c:v>
                </c:pt>
                <c:pt idx="15">
                  <c:v>-1.3479780329505744</c:v>
                </c:pt>
                <c:pt idx="16">
                  <c:v>-1.0983524712930606</c:v>
                </c:pt>
                <c:pt idx="17">
                  <c:v>-1.1482775836245633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2-0C46-80AA-22C074906C8D}"/>
            </c:ext>
          </c:extLst>
        </c:ser>
        <c:ser>
          <c:idx val="1"/>
          <c:order val="1"/>
          <c:tx>
            <c:strRef>
              <c:f>'USA2010'!$H$5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'USA2010'!$F$6:$F$23</c:f>
              <c:strCache>
                <c:ptCount val="1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85+</c:v>
                </c:pt>
              </c:strCache>
            </c:strRef>
          </c:cat>
          <c:val>
            <c:numRef>
              <c:f>'USA2010'!$H$6:$H$23</c:f>
              <c:numCache>
                <c:formatCode>0.0</c:formatCode>
                <c:ptCount val="18"/>
                <c:pt idx="0">
                  <c:v>3.4448327508736902</c:v>
                </c:pt>
                <c:pt idx="1">
                  <c:v>3.4448327508736902</c:v>
                </c:pt>
                <c:pt idx="2">
                  <c:v>3.5446829755366949</c:v>
                </c:pt>
                <c:pt idx="3">
                  <c:v>3.7943085371942091</c:v>
                </c:pt>
                <c:pt idx="4">
                  <c:v>3.6445332001997004</c:v>
                </c:pt>
                <c:pt idx="5">
                  <c:v>3.4947578632051925</c:v>
                </c:pt>
                <c:pt idx="6">
                  <c:v>3.2451323015476792</c:v>
                </c:pt>
                <c:pt idx="7">
                  <c:v>3.4448327508736902</c:v>
                </c:pt>
                <c:pt idx="8">
                  <c:v>3.5946080878681981</c:v>
                </c:pt>
                <c:pt idx="9">
                  <c:v>3.7443834248627064</c:v>
                </c:pt>
                <c:pt idx="10">
                  <c:v>3.5446829755366949</c:v>
                </c:pt>
                <c:pt idx="11">
                  <c:v>3.0454318522216677</c:v>
                </c:pt>
                <c:pt idx="12">
                  <c:v>2.4962556165751373</c:v>
                </c:pt>
                <c:pt idx="13">
                  <c:v>1.797304043934099</c:v>
                </c:pt>
                <c:pt idx="14">
                  <c:v>1.3479780329505744</c:v>
                </c:pt>
                <c:pt idx="15">
                  <c:v>1.0484273589615578</c:v>
                </c:pt>
                <c:pt idx="16">
                  <c:v>0.74887668497254123</c:v>
                </c:pt>
                <c:pt idx="17">
                  <c:v>0.54917623564653029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82-0C46-80AA-22C074906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7216975"/>
        <c:axId val="827218655"/>
      </c:barChart>
      <c:catAx>
        <c:axId val="827216975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218655"/>
        <c:crosses val="autoZero"/>
        <c:auto val="1"/>
        <c:lblAlgn val="ctr"/>
        <c:lblOffset val="100"/>
        <c:noMultiLvlLbl val="0"/>
      </c:catAx>
      <c:valAx>
        <c:axId val="827218655"/>
        <c:scaling>
          <c:orientation val="maxMin"/>
          <c:max val="4"/>
          <c:min val="-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_);\(#,##0\)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216975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66313843748254875"/>
          <c:y val="6.318273740372618E-2"/>
          <c:w val="0.27131345283967162"/>
          <c:h val="6.4743771782625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29524766850952E-2"/>
          <c:y val="3.0054644808743168E-2"/>
          <c:w val="0.92728276651588759"/>
          <c:h val="0.876408932489996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'CA2010'!$G$5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D566D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'CA2010'!$F$6:$F$23</c:f>
              <c:strCache>
                <c:ptCount val="1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85+</c:v>
                </c:pt>
              </c:strCache>
            </c:strRef>
          </c:cat>
          <c:val>
            <c:numRef>
              <c:f>'CA2010'!$G$6:$G$23</c:f>
              <c:numCache>
                <c:formatCode>0.0</c:formatCode>
                <c:ptCount val="18"/>
                <c:pt idx="0">
                  <c:v>-3.5517758879439718</c:v>
                </c:pt>
                <c:pt idx="1">
                  <c:v>-3.4517258629314664</c:v>
                </c:pt>
                <c:pt idx="2">
                  <c:v>-3.7018509254627316</c:v>
                </c:pt>
                <c:pt idx="3">
                  <c:v>-3.9519759879939977</c:v>
                </c:pt>
                <c:pt idx="4">
                  <c:v>-3.8519259629814915</c:v>
                </c:pt>
                <c:pt idx="5">
                  <c:v>-3.8019009504752379</c:v>
                </c:pt>
                <c:pt idx="6">
                  <c:v>-3.5017508754377196</c:v>
                </c:pt>
                <c:pt idx="7">
                  <c:v>-3.6518259129564785</c:v>
                </c:pt>
                <c:pt idx="8">
                  <c:v>-3.6518259129564785</c:v>
                </c:pt>
                <c:pt idx="9">
                  <c:v>-3.6518259129564785</c:v>
                </c:pt>
                <c:pt idx="10">
                  <c:v>-3.3516758379189597</c:v>
                </c:pt>
                <c:pt idx="11">
                  <c:v>-2.8014007003501753</c:v>
                </c:pt>
                <c:pt idx="12">
                  <c:v>-2.2011005502751377</c:v>
                </c:pt>
                <c:pt idx="13">
                  <c:v>-1.550775387693847</c:v>
                </c:pt>
                <c:pt idx="14">
                  <c:v>-1.150575287643822</c:v>
                </c:pt>
                <c:pt idx="15">
                  <c:v>-0.90045022511255646</c:v>
                </c:pt>
                <c:pt idx="16">
                  <c:v>-0.65032516258129069</c:v>
                </c:pt>
                <c:pt idx="17">
                  <c:v>-0.55027513756878443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B-6849-B2E3-F94030C1337D}"/>
            </c:ext>
          </c:extLst>
        </c:ser>
        <c:ser>
          <c:idx val="1"/>
          <c:order val="1"/>
          <c:tx>
            <c:strRef>
              <c:f>'CA2010'!$H$5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'CA2010'!$F$6:$F$23</c:f>
              <c:strCache>
                <c:ptCount val="1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85+</c:v>
                </c:pt>
              </c:strCache>
            </c:strRef>
          </c:cat>
          <c:val>
            <c:numRef>
              <c:f>'CA2010'!$H$6:$H$23</c:f>
              <c:numCache>
                <c:formatCode>0.0</c:formatCode>
                <c:ptCount val="18"/>
                <c:pt idx="0">
                  <c:v>3.4017008504252129</c:v>
                </c:pt>
                <c:pt idx="1">
                  <c:v>3.3016508254127066</c:v>
                </c:pt>
                <c:pt idx="2">
                  <c:v>3.4517258629314664</c:v>
                </c:pt>
                <c:pt idx="3">
                  <c:v>3.7018509254627316</c:v>
                </c:pt>
                <c:pt idx="4">
                  <c:v>3.5017508754377196</c:v>
                </c:pt>
                <c:pt idx="5">
                  <c:v>3.6018009004502258</c:v>
                </c:pt>
                <c:pt idx="6">
                  <c:v>3.3516758379189597</c:v>
                </c:pt>
                <c:pt idx="7">
                  <c:v>3.5517758879439718</c:v>
                </c:pt>
                <c:pt idx="8">
                  <c:v>3.5517758879439718</c:v>
                </c:pt>
                <c:pt idx="9">
                  <c:v>3.6518259129564785</c:v>
                </c:pt>
                <c:pt idx="10">
                  <c:v>3.4017008504252129</c:v>
                </c:pt>
                <c:pt idx="11">
                  <c:v>2.9514757378689351</c:v>
                </c:pt>
                <c:pt idx="12">
                  <c:v>2.3511755877938976</c:v>
                </c:pt>
                <c:pt idx="13">
                  <c:v>1.7508754377188598</c:v>
                </c:pt>
                <c:pt idx="14">
                  <c:v>1.4007003501750876</c:v>
                </c:pt>
                <c:pt idx="15">
                  <c:v>1.150575287643822</c:v>
                </c:pt>
                <c:pt idx="16">
                  <c:v>1.0005002501250626</c:v>
                </c:pt>
                <c:pt idx="17">
                  <c:v>1.0005002501250626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2B-6849-B2E3-F94030C13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7216975"/>
        <c:axId val="827218655"/>
      </c:barChart>
      <c:catAx>
        <c:axId val="827216975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218655"/>
        <c:crosses val="autoZero"/>
        <c:auto val="1"/>
        <c:lblAlgn val="ctr"/>
        <c:lblOffset val="100"/>
        <c:noMultiLvlLbl val="0"/>
      </c:catAx>
      <c:valAx>
        <c:axId val="827218655"/>
        <c:scaling>
          <c:orientation val="maxMin"/>
          <c:max val="5"/>
          <c:min val="-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_);\(#,##0\)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216975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66313843748254875"/>
          <c:y val="6.318273740372618E-2"/>
          <c:w val="0.27131345283967162"/>
          <c:h val="6.4743771782625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38100</xdr:rowOff>
    </xdr:from>
    <xdr:to>
      <xdr:col>18</xdr:col>
      <xdr:colOff>558800</xdr:colOff>
      <xdr:row>27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32A10B-7BF5-684C-A6CD-98E5F907F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38100</xdr:rowOff>
    </xdr:from>
    <xdr:to>
      <xdr:col>18</xdr:col>
      <xdr:colOff>558800</xdr:colOff>
      <xdr:row>27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168C5B-D697-DD40-BEAA-371A793506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CDB9E-FA7E-1646-80C3-4A6C8F1C5029}">
  <dimension ref="A1:HJ31"/>
  <sheetViews>
    <sheetView tabSelected="1" zoomScaleNormal="100" workbookViewId="0"/>
  </sheetViews>
  <sheetFormatPr baseColWidth="10" defaultRowHeight="16" x14ac:dyDescent="0.2"/>
  <cols>
    <col min="1" max="1" width="15.83203125" bestFit="1" customWidth="1"/>
    <col min="2" max="2" width="22.5" bestFit="1" customWidth="1"/>
  </cols>
  <sheetData>
    <row r="1" spans="1:218" x14ac:dyDescent="0.2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41</v>
      </c>
      <c r="AL1" t="s">
        <v>42</v>
      </c>
      <c r="AM1" t="s">
        <v>43</v>
      </c>
      <c r="AN1" t="s">
        <v>44</v>
      </c>
      <c r="AO1" t="s">
        <v>45</v>
      </c>
      <c r="AP1" t="s">
        <v>46</v>
      </c>
      <c r="AQ1" t="s">
        <v>47</v>
      </c>
      <c r="AR1" t="s">
        <v>48</v>
      </c>
      <c r="AS1" t="s">
        <v>49</v>
      </c>
      <c r="AT1" t="s">
        <v>50</v>
      </c>
      <c r="AU1" t="s">
        <v>51</v>
      </c>
      <c r="AV1" t="s">
        <v>52</v>
      </c>
      <c r="AW1" t="s">
        <v>53</v>
      </c>
      <c r="AX1" t="s">
        <v>54</v>
      </c>
      <c r="AY1" t="s">
        <v>55</v>
      </c>
      <c r="AZ1" t="s">
        <v>56</v>
      </c>
      <c r="BA1" t="s">
        <v>57</v>
      </c>
      <c r="BB1" t="s">
        <v>58</v>
      </c>
      <c r="BC1" t="s">
        <v>59</v>
      </c>
      <c r="BD1" t="s">
        <v>60</v>
      </c>
      <c r="BE1" t="s">
        <v>61</v>
      </c>
      <c r="BF1" t="s">
        <v>62</v>
      </c>
      <c r="BG1" t="s">
        <v>63</v>
      </c>
      <c r="BH1" t="s">
        <v>64</v>
      </c>
      <c r="BI1" t="s">
        <v>65</v>
      </c>
      <c r="BJ1" t="s">
        <v>66</v>
      </c>
      <c r="BK1" t="s">
        <v>67</v>
      </c>
      <c r="BL1" t="s">
        <v>68</v>
      </c>
      <c r="BM1" t="s">
        <v>69</v>
      </c>
      <c r="BN1" t="s">
        <v>70</v>
      </c>
      <c r="BO1" t="s">
        <v>71</v>
      </c>
      <c r="BP1" t="s">
        <v>72</v>
      </c>
      <c r="BQ1" t="s">
        <v>73</v>
      </c>
      <c r="BR1" t="s">
        <v>74</v>
      </c>
      <c r="BS1" t="s">
        <v>75</v>
      </c>
      <c r="BT1" t="s">
        <v>76</v>
      </c>
      <c r="BU1" t="s">
        <v>77</v>
      </c>
      <c r="BV1" t="s">
        <v>78</v>
      </c>
      <c r="BW1" t="s">
        <v>79</v>
      </c>
      <c r="BX1" t="s">
        <v>80</v>
      </c>
      <c r="BY1" t="s">
        <v>81</v>
      </c>
      <c r="BZ1" t="s">
        <v>82</v>
      </c>
      <c r="CA1" t="s">
        <v>83</v>
      </c>
      <c r="CB1" t="s">
        <v>84</v>
      </c>
      <c r="CC1" t="s">
        <v>85</v>
      </c>
      <c r="CD1" t="s">
        <v>86</v>
      </c>
      <c r="CE1" t="s">
        <v>87</v>
      </c>
      <c r="CF1" t="s">
        <v>88</v>
      </c>
      <c r="CG1" t="s">
        <v>89</v>
      </c>
      <c r="CH1" t="s">
        <v>90</v>
      </c>
      <c r="CI1" t="s">
        <v>91</v>
      </c>
      <c r="CJ1" t="s">
        <v>92</v>
      </c>
      <c r="CK1" t="s">
        <v>93</v>
      </c>
      <c r="CL1" t="s">
        <v>94</v>
      </c>
      <c r="CM1" t="s">
        <v>95</v>
      </c>
      <c r="CN1" t="s">
        <v>96</v>
      </c>
      <c r="CO1" t="s">
        <v>97</v>
      </c>
      <c r="CP1" t="s">
        <v>98</v>
      </c>
      <c r="CQ1" t="s">
        <v>99</v>
      </c>
      <c r="CR1" t="s">
        <v>100</v>
      </c>
      <c r="CS1" t="s">
        <v>101</v>
      </c>
      <c r="CT1" t="s">
        <v>102</v>
      </c>
      <c r="CU1" t="s">
        <v>103</v>
      </c>
      <c r="CV1" t="s">
        <v>104</v>
      </c>
      <c r="CW1" t="s">
        <v>105</v>
      </c>
      <c r="CX1" t="s">
        <v>106</v>
      </c>
      <c r="CY1" t="s">
        <v>107</v>
      </c>
      <c r="CZ1" t="s">
        <v>108</v>
      </c>
      <c r="DA1" t="s">
        <v>109</v>
      </c>
      <c r="DB1" t="s">
        <v>110</v>
      </c>
      <c r="DC1" t="s">
        <v>111</v>
      </c>
      <c r="DD1" t="s">
        <v>112</v>
      </c>
      <c r="DE1" t="s">
        <v>113</v>
      </c>
      <c r="DF1" t="s">
        <v>114</v>
      </c>
      <c r="DG1" t="s">
        <v>115</v>
      </c>
      <c r="DH1" t="s">
        <v>116</v>
      </c>
      <c r="DI1" t="s">
        <v>117</v>
      </c>
      <c r="DJ1" t="s">
        <v>118</v>
      </c>
      <c r="DK1" t="s">
        <v>119</v>
      </c>
      <c r="DL1" t="s">
        <v>120</v>
      </c>
      <c r="DM1" t="s">
        <v>121</v>
      </c>
      <c r="DN1" t="s">
        <v>122</v>
      </c>
      <c r="DO1" t="s">
        <v>123</v>
      </c>
      <c r="DP1" t="s">
        <v>124</v>
      </c>
      <c r="DQ1" t="s">
        <v>125</v>
      </c>
      <c r="DR1" t="s">
        <v>126</v>
      </c>
      <c r="DS1" t="s">
        <v>127</v>
      </c>
      <c r="DT1" t="s">
        <v>128</v>
      </c>
      <c r="DU1" t="s">
        <v>129</v>
      </c>
      <c r="DV1" t="s">
        <v>130</v>
      </c>
      <c r="DW1" t="s">
        <v>131</v>
      </c>
      <c r="DX1" t="s">
        <v>132</v>
      </c>
      <c r="DY1" t="s">
        <v>133</v>
      </c>
      <c r="DZ1" t="s">
        <v>134</v>
      </c>
      <c r="EA1" t="s">
        <v>135</v>
      </c>
      <c r="EB1" t="s">
        <v>136</v>
      </c>
      <c r="EC1" t="s">
        <v>137</v>
      </c>
      <c r="ED1" t="s">
        <v>138</v>
      </c>
      <c r="EE1" t="s">
        <v>139</v>
      </c>
      <c r="EF1" t="s">
        <v>140</v>
      </c>
      <c r="EG1" t="s">
        <v>141</v>
      </c>
      <c r="EH1" t="s">
        <v>142</v>
      </c>
      <c r="EI1" t="s">
        <v>143</v>
      </c>
      <c r="EJ1" t="s">
        <v>144</v>
      </c>
      <c r="EK1" t="s">
        <v>145</v>
      </c>
      <c r="EL1" t="s">
        <v>146</v>
      </c>
      <c r="EM1" t="s">
        <v>147</v>
      </c>
      <c r="EN1" t="s">
        <v>148</v>
      </c>
      <c r="EO1" t="s">
        <v>149</v>
      </c>
      <c r="EP1" t="s">
        <v>150</v>
      </c>
      <c r="EQ1" t="s">
        <v>151</v>
      </c>
      <c r="ER1" t="s">
        <v>152</v>
      </c>
      <c r="ES1" t="s">
        <v>153</v>
      </c>
      <c r="ET1" t="s">
        <v>154</v>
      </c>
      <c r="EU1" t="s">
        <v>155</v>
      </c>
      <c r="EV1" t="s">
        <v>156</v>
      </c>
      <c r="EW1" t="s">
        <v>157</v>
      </c>
      <c r="EX1" t="s">
        <v>158</v>
      </c>
      <c r="EY1" t="s">
        <v>159</v>
      </c>
      <c r="EZ1" t="s">
        <v>160</v>
      </c>
      <c r="FA1" t="s">
        <v>161</v>
      </c>
      <c r="FB1" t="s">
        <v>162</v>
      </c>
      <c r="FC1" t="s">
        <v>163</v>
      </c>
      <c r="FD1" t="s">
        <v>164</v>
      </c>
      <c r="FE1" t="s">
        <v>165</v>
      </c>
      <c r="FF1" t="s">
        <v>166</v>
      </c>
      <c r="FG1" t="s">
        <v>167</v>
      </c>
      <c r="FH1" t="s">
        <v>168</v>
      </c>
      <c r="FI1" t="s">
        <v>169</v>
      </c>
      <c r="FJ1" t="s">
        <v>170</v>
      </c>
      <c r="FK1" t="s">
        <v>171</v>
      </c>
      <c r="FL1" t="s">
        <v>172</v>
      </c>
      <c r="FM1" t="s">
        <v>173</v>
      </c>
      <c r="FN1" t="s">
        <v>174</v>
      </c>
      <c r="FO1" t="s">
        <v>175</v>
      </c>
      <c r="FP1" t="s">
        <v>176</v>
      </c>
      <c r="FQ1" t="s">
        <v>177</v>
      </c>
      <c r="FR1" t="s">
        <v>178</v>
      </c>
      <c r="FS1" t="s">
        <v>179</v>
      </c>
      <c r="FT1" t="s">
        <v>180</v>
      </c>
      <c r="FU1" t="s">
        <v>181</v>
      </c>
      <c r="FV1" t="s">
        <v>182</v>
      </c>
      <c r="FW1" t="s">
        <v>183</v>
      </c>
      <c r="FX1" t="s">
        <v>184</v>
      </c>
      <c r="FY1" t="s">
        <v>185</v>
      </c>
      <c r="FZ1" t="s">
        <v>186</v>
      </c>
      <c r="GA1" t="s">
        <v>187</v>
      </c>
      <c r="GB1" t="s">
        <v>188</v>
      </c>
      <c r="GC1" t="s">
        <v>189</v>
      </c>
      <c r="GD1" t="s">
        <v>190</v>
      </c>
      <c r="GE1" t="s">
        <v>191</v>
      </c>
      <c r="GF1" t="s">
        <v>192</v>
      </c>
      <c r="GG1" t="s">
        <v>193</v>
      </c>
      <c r="GH1" t="s">
        <v>194</v>
      </c>
      <c r="GI1" t="s">
        <v>195</v>
      </c>
      <c r="GJ1" t="s">
        <v>196</v>
      </c>
      <c r="GK1" t="s">
        <v>197</v>
      </c>
      <c r="GL1" t="s">
        <v>198</v>
      </c>
      <c r="GM1" t="s">
        <v>199</v>
      </c>
      <c r="GN1" t="s">
        <v>200</v>
      </c>
      <c r="GO1" t="s">
        <v>201</v>
      </c>
      <c r="GP1" t="s">
        <v>202</v>
      </c>
      <c r="GQ1" t="s">
        <v>203</v>
      </c>
      <c r="GR1" t="s">
        <v>204</v>
      </c>
      <c r="GS1" t="s">
        <v>205</v>
      </c>
      <c r="GT1" t="s">
        <v>206</v>
      </c>
      <c r="GU1" t="s">
        <v>207</v>
      </c>
      <c r="GV1" t="s">
        <v>208</v>
      </c>
      <c r="GW1" t="s">
        <v>209</v>
      </c>
      <c r="GX1" t="s">
        <v>210</v>
      </c>
      <c r="GY1" t="s">
        <v>211</v>
      </c>
      <c r="GZ1" t="s">
        <v>212</v>
      </c>
      <c r="HA1" t="s">
        <v>213</v>
      </c>
      <c r="HB1" t="s">
        <v>214</v>
      </c>
      <c r="HC1" t="s">
        <v>215</v>
      </c>
      <c r="HD1" t="s">
        <v>216</v>
      </c>
      <c r="HE1" t="s">
        <v>217</v>
      </c>
      <c r="HF1" t="s">
        <v>218</v>
      </c>
      <c r="HG1" t="s">
        <v>219</v>
      </c>
      <c r="HH1" t="s">
        <v>220</v>
      </c>
      <c r="HI1" t="s">
        <v>221</v>
      </c>
      <c r="HJ1" t="s">
        <v>222</v>
      </c>
    </row>
    <row r="2" spans="1:218" x14ac:dyDescent="0.2">
      <c r="A2" t="s">
        <v>4</v>
      </c>
      <c r="B2" t="s">
        <v>223</v>
      </c>
      <c r="C2" t="s">
        <v>224</v>
      </c>
      <c r="D2" t="s">
        <v>225</v>
      </c>
      <c r="E2" t="s">
        <v>226</v>
      </c>
      <c r="F2" t="s">
        <v>227</v>
      </c>
      <c r="G2" t="s">
        <v>228</v>
      </c>
      <c r="H2" t="s">
        <v>229</v>
      </c>
      <c r="I2" t="s">
        <v>230</v>
      </c>
      <c r="J2" t="s">
        <v>231</v>
      </c>
      <c r="K2" t="s">
        <v>232</v>
      </c>
      <c r="L2" t="s">
        <v>233</v>
      </c>
      <c r="M2" t="s">
        <v>234</v>
      </c>
      <c r="N2" t="s">
        <v>235</v>
      </c>
      <c r="O2" t="s">
        <v>236</v>
      </c>
      <c r="P2" t="s">
        <v>237</v>
      </c>
      <c r="Q2" t="s">
        <v>238</v>
      </c>
      <c r="R2" t="s">
        <v>239</v>
      </c>
      <c r="S2" t="s">
        <v>240</v>
      </c>
      <c r="T2" t="s">
        <v>241</v>
      </c>
      <c r="U2" t="s">
        <v>242</v>
      </c>
      <c r="V2" t="s">
        <v>243</v>
      </c>
      <c r="W2" t="s">
        <v>244</v>
      </c>
      <c r="X2" t="s">
        <v>245</v>
      </c>
      <c r="Y2" t="s">
        <v>246</v>
      </c>
      <c r="Z2" t="s">
        <v>247</v>
      </c>
      <c r="AA2" t="s">
        <v>248</v>
      </c>
      <c r="AB2" t="s">
        <v>249</v>
      </c>
      <c r="AC2" t="s">
        <v>250</v>
      </c>
      <c r="AD2" t="s">
        <v>251</v>
      </c>
      <c r="AE2" t="s">
        <v>252</v>
      </c>
      <c r="AF2" t="s">
        <v>253</v>
      </c>
      <c r="AG2" t="s">
        <v>254</v>
      </c>
      <c r="AH2" t="s">
        <v>255</v>
      </c>
      <c r="AI2" t="s">
        <v>256</v>
      </c>
      <c r="AJ2" t="s">
        <v>257</v>
      </c>
      <c r="AK2" t="s">
        <v>258</v>
      </c>
      <c r="AL2" t="s">
        <v>259</v>
      </c>
      <c r="AM2" t="s">
        <v>260</v>
      </c>
      <c r="AN2" t="s">
        <v>261</v>
      </c>
      <c r="AO2" t="s">
        <v>262</v>
      </c>
      <c r="AP2" t="s">
        <v>263</v>
      </c>
      <c r="AQ2" t="s">
        <v>264</v>
      </c>
      <c r="AR2" t="s">
        <v>265</v>
      </c>
      <c r="AS2" t="s">
        <v>266</v>
      </c>
      <c r="AT2" t="s">
        <v>267</v>
      </c>
      <c r="AU2" t="s">
        <v>268</v>
      </c>
      <c r="AV2" t="s">
        <v>269</v>
      </c>
      <c r="AW2" t="s">
        <v>270</v>
      </c>
      <c r="AX2" t="s">
        <v>271</v>
      </c>
      <c r="AY2" t="s">
        <v>272</v>
      </c>
      <c r="AZ2" t="s">
        <v>273</v>
      </c>
      <c r="BA2" t="s">
        <v>274</v>
      </c>
      <c r="BB2" t="s">
        <v>275</v>
      </c>
      <c r="BC2" t="s">
        <v>276</v>
      </c>
      <c r="BD2" t="s">
        <v>277</v>
      </c>
      <c r="BE2" t="s">
        <v>278</v>
      </c>
      <c r="BF2" t="s">
        <v>279</v>
      </c>
      <c r="BG2" t="s">
        <v>280</v>
      </c>
      <c r="BH2" t="s">
        <v>281</v>
      </c>
      <c r="BI2" t="s">
        <v>282</v>
      </c>
      <c r="BJ2" t="s">
        <v>283</v>
      </c>
      <c r="BK2" t="s">
        <v>284</v>
      </c>
      <c r="BL2" t="s">
        <v>285</v>
      </c>
      <c r="BM2" t="s">
        <v>286</v>
      </c>
      <c r="BN2" t="s">
        <v>287</v>
      </c>
      <c r="BO2" t="s">
        <v>288</v>
      </c>
      <c r="BP2" t="s">
        <v>289</v>
      </c>
      <c r="BQ2" t="s">
        <v>290</v>
      </c>
      <c r="BR2" t="s">
        <v>291</v>
      </c>
      <c r="BS2" t="s">
        <v>292</v>
      </c>
      <c r="BT2" t="s">
        <v>293</v>
      </c>
      <c r="BU2" t="s">
        <v>294</v>
      </c>
      <c r="BV2" t="s">
        <v>295</v>
      </c>
      <c r="BW2" t="s">
        <v>296</v>
      </c>
      <c r="BX2" t="s">
        <v>297</v>
      </c>
      <c r="BY2" t="s">
        <v>298</v>
      </c>
      <c r="BZ2" t="s">
        <v>299</v>
      </c>
      <c r="CA2" t="s">
        <v>300</v>
      </c>
      <c r="CB2" t="s">
        <v>301</v>
      </c>
      <c r="CC2" t="s">
        <v>302</v>
      </c>
      <c r="CD2" t="s">
        <v>303</v>
      </c>
      <c r="CE2" t="s">
        <v>304</v>
      </c>
      <c r="CF2" t="s">
        <v>305</v>
      </c>
      <c r="CG2" t="s">
        <v>306</v>
      </c>
      <c r="CH2" t="s">
        <v>307</v>
      </c>
      <c r="CI2" t="s">
        <v>308</v>
      </c>
      <c r="CJ2" t="s">
        <v>309</v>
      </c>
      <c r="CK2" t="s">
        <v>310</v>
      </c>
      <c r="CL2" t="s">
        <v>311</v>
      </c>
      <c r="CM2" t="s">
        <v>312</v>
      </c>
      <c r="CN2" t="s">
        <v>313</v>
      </c>
      <c r="CO2" t="s">
        <v>314</v>
      </c>
      <c r="CP2" t="s">
        <v>315</v>
      </c>
      <c r="CQ2" t="s">
        <v>316</v>
      </c>
      <c r="CR2" t="s">
        <v>317</v>
      </c>
      <c r="CS2" t="s">
        <v>318</v>
      </c>
      <c r="CT2" t="s">
        <v>319</v>
      </c>
      <c r="CU2" t="s">
        <v>320</v>
      </c>
      <c r="CV2" t="s">
        <v>321</v>
      </c>
      <c r="CW2" t="s">
        <v>322</v>
      </c>
      <c r="CX2" t="s">
        <v>323</v>
      </c>
      <c r="CY2" t="s">
        <v>324</v>
      </c>
      <c r="CZ2" t="s">
        <v>325</v>
      </c>
      <c r="DA2" t="s">
        <v>326</v>
      </c>
      <c r="DB2" t="s">
        <v>327</v>
      </c>
      <c r="DC2" t="s">
        <v>328</v>
      </c>
      <c r="DD2" t="s">
        <v>329</v>
      </c>
      <c r="DE2" t="s">
        <v>330</v>
      </c>
      <c r="DF2" t="s">
        <v>331</v>
      </c>
      <c r="DG2" t="s">
        <v>332</v>
      </c>
      <c r="DH2" t="s">
        <v>333</v>
      </c>
      <c r="DI2" t="s">
        <v>334</v>
      </c>
      <c r="DJ2" t="s">
        <v>335</v>
      </c>
      <c r="DK2" t="s">
        <v>336</v>
      </c>
      <c r="DL2" t="s">
        <v>337</v>
      </c>
      <c r="DM2" t="s">
        <v>338</v>
      </c>
      <c r="DN2" t="s">
        <v>339</v>
      </c>
      <c r="DO2" t="s">
        <v>340</v>
      </c>
      <c r="DP2" t="s">
        <v>341</v>
      </c>
      <c r="DQ2" t="s">
        <v>342</v>
      </c>
      <c r="DR2" t="s">
        <v>343</v>
      </c>
      <c r="DS2" t="s">
        <v>344</v>
      </c>
      <c r="DT2" t="s">
        <v>345</v>
      </c>
      <c r="DU2" t="s">
        <v>346</v>
      </c>
      <c r="DV2" t="s">
        <v>347</v>
      </c>
      <c r="DW2" t="s">
        <v>348</v>
      </c>
      <c r="DX2" t="s">
        <v>349</v>
      </c>
      <c r="DY2" t="s">
        <v>350</v>
      </c>
      <c r="DZ2" t="s">
        <v>351</v>
      </c>
      <c r="EA2" t="s">
        <v>352</v>
      </c>
      <c r="EB2" t="s">
        <v>353</v>
      </c>
      <c r="EC2" t="s">
        <v>354</v>
      </c>
      <c r="ED2" t="s">
        <v>355</v>
      </c>
      <c r="EE2" t="s">
        <v>356</v>
      </c>
      <c r="EF2" t="s">
        <v>357</v>
      </c>
      <c r="EG2" t="s">
        <v>358</v>
      </c>
      <c r="EH2" t="s">
        <v>359</v>
      </c>
      <c r="EI2" t="s">
        <v>360</v>
      </c>
      <c r="EJ2" t="s">
        <v>361</v>
      </c>
      <c r="EK2" t="s">
        <v>362</v>
      </c>
      <c r="EL2" t="s">
        <v>363</v>
      </c>
      <c r="EM2" t="s">
        <v>364</v>
      </c>
      <c r="EN2" t="s">
        <v>365</v>
      </c>
      <c r="EO2" t="s">
        <v>366</v>
      </c>
      <c r="EP2" t="s">
        <v>367</v>
      </c>
      <c r="EQ2" t="s">
        <v>368</v>
      </c>
      <c r="ER2" t="s">
        <v>369</v>
      </c>
      <c r="ES2" t="s">
        <v>370</v>
      </c>
      <c r="ET2" t="s">
        <v>371</v>
      </c>
      <c r="EU2" t="s">
        <v>372</v>
      </c>
      <c r="EV2" t="s">
        <v>373</v>
      </c>
      <c r="EW2" t="s">
        <v>374</v>
      </c>
      <c r="EX2" t="s">
        <v>375</v>
      </c>
      <c r="EY2" t="s">
        <v>376</v>
      </c>
      <c r="EZ2" t="s">
        <v>377</v>
      </c>
      <c r="FA2" t="s">
        <v>378</v>
      </c>
      <c r="FB2" t="s">
        <v>379</v>
      </c>
      <c r="FC2" t="s">
        <v>380</v>
      </c>
      <c r="FD2" t="s">
        <v>381</v>
      </c>
      <c r="FE2" t="s">
        <v>382</v>
      </c>
      <c r="FF2" t="s">
        <v>383</v>
      </c>
      <c r="FG2" t="s">
        <v>384</v>
      </c>
      <c r="FH2" t="s">
        <v>385</v>
      </c>
      <c r="FI2" t="s">
        <v>386</v>
      </c>
      <c r="FJ2" t="s">
        <v>387</v>
      </c>
      <c r="FK2" t="s">
        <v>388</v>
      </c>
      <c r="FL2" t="s">
        <v>389</v>
      </c>
      <c r="FM2" t="s">
        <v>390</v>
      </c>
      <c r="FN2" t="s">
        <v>391</v>
      </c>
      <c r="FO2" t="s">
        <v>392</v>
      </c>
      <c r="FP2" t="s">
        <v>393</v>
      </c>
      <c r="FQ2" t="s">
        <v>394</v>
      </c>
      <c r="FR2" t="s">
        <v>395</v>
      </c>
      <c r="FS2" t="s">
        <v>396</v>
      </c>
      <c r="FT2" t="s">
        <v>397</v>
      </c>
      <c r="FU2" t="s">
        <v>398</v>
      </c>
      <c r="FV2" t="s">
        <v>399</v>
      </c>
      <c r="FW2" t="s">
        <v>400</v>
      </c>
      <c r="FX2" t="s">
        <v>401</v>
      </c>
      <c r="FY2" t="s">
        <v>402</v>
      </c>
      <c r="FZ2" t="s">
        <v>403</v>
      </c>
      <c r="GA2" t="s">
        <v>404</v>
      </c>
      <c r="GB2" t="s">
        <v>405</v>
      </c>
      <c r="GC2" t="s">
        <v>406</v>
      </c>
      <c r="GD2" t="s">
        <v>407</v>
      </c>
      <c r="GE2" t="s">
        <v>408</v>
      </c>
      <c r="GF2" t="s">
        <v>409</v>
      </c>
      <c r="GG2" t="s">
        <v>410</v>
      </c>
      <c r="GH2" t="s">
        <v>411</v>
      </c>
      <c r="GI2" t="s">
        <v>412</v>
      </c>
      <c r="GJ2" t="s">
        <v>413</v>
      </c>
      <c r="GK2" t="s">
        <v>414</v>
      </c>
      <c r="GL2" t="s">
        <v>415</v>
      </c>
      <c r="GM2" t="s">
        <v>416</v>
      </c>
      <c r="GN2" t="s">
        <v>417</v>
      </c>
      <c r="GO2" t="s">
        <v>418</v>
      </c>
      <c r="GP2" t="s">
        <v>419</v>
      </c>
      <c r="GQ2" t="s">
        <v>420</v>
      </c>
      <c r="GR2" t="s">
        <v>421</v>
      </c>
      <c r="GS2" t="s">
        <v>422</v>
      </c>
      <c r="GT2" t="s">
        <v>423</v>
      </c>
      <c r="GU2" t="s">
        <v>424</v>
      </c>
      <c r="GV2" t="s">
        <v>425</v>
      </c>
      <c r="GW2" t="s">
        <v>426</v>
      </c>
      <c r="GX2" t="s">
        <v>427</v>
      </c>
      <c r="GY2" t="s">
        <v>428</v>
      </c>
      <c r="GZ2" t="s">
        <v>429</v>
      </c>
      <c r="HA2" t="s">
        <v>430</v>
      </c>
      <c r="HB2" t="s">
        <v>431</v>
      </c>
      <c r="HC2" t="s">
        <v>432</v>
      </c>
      <c r="HD2" t="s">
        <v>433</v>
      </c>
      <c r="HE2" t="s">
        <v>434</v>
      </c>
      <c r="HF2" t="s">
        <v>435</v>
      </c>
      <c r="HG2" t="s">
        <v>436</v>
      </c>
      <c r="HH2" t="s">
        <v>437</v>
      </c>
      <c r="HI2" t="s">
        <v>438</v>
      </c>
      <c r="HJ2" t="s">
        <v>439</v>
      </c>
    </row>
    <row r="3" spans="1:218" x14ac:dyDescent="0.2">
      <c r="A3" t="s">
        <v>440</v>
      </c>
      <c r="B3" t="s">
        <v>441</v>
      </c>
      <c r="C3">
        <v>303965272</v>
      </c>
      <c r="D3" t="s">
        <v>442</v>
      </c>
      <c r="E3">
        <v>6.6</v>
      </c>
      <c r="F3">
        <v>0.1</v>
      </c>
      <c r="G3">
        <v>6.6</v>
      </c>
      <c r="H3">
        <v>0.1</v>
      </c>
      <c r="I3">
        <v>6.8</v>
      </c>
      <c r="J3">
        <v>0.1</v>
      </c>
      <c r="K3">
        <v>7.3</v>
      </c>
      <c r="L3">
        <v>0.1</v>
      </c>
      <c r="M3">
        <v>7</v>
      </c>
      <c r="N3">
        <v>0.1</v>
      </c>
      <c r="O3">
        <v>6.8</v>
      </c>
      <c r="P3">
        <v>0.1</v>
      </c>
      <c r="Q3">
        <v>6.4</v>
      </c>
      <c r="R3">
        <v>0.1</v>
      </c>
      <c r="S3">
        <v>6.8</v>
      </c>
      <c r="T3">
        <v>0.1</v>
      </c>
      <c r="U3">
        <v>7.1</v>
      </c>
      <c r="V3">
        <v>0.1</v>
      </c>
      <c r="W3">
        <v>7.5</v>
      </c>
      <c r="X3">
        <v>0.1</v>
      </c>
      <c r="Y3">
        <v>7.1</v>
      </c>
      <c r="Z3">
        <v>0.1</v>
      </c>
      <c r="AA3">
        <v>6.2</v>
      </c>
      <c r="AB3">
        <v>0.1</v>
      </c>
      <c r="AC3">
        <v>5.0999999999999996</v>
      </c>
      <c r="AD3">
        <v>0.1</v>
      </c>
      <c r="AE3">
        <v>3.8</v>
      </c>
      <c r="AF3">
        <v>0.1</v>
      </c>
      <c r="AG3">
        <v>3</v>
      </c>
      <c r="AH3">
        <v>0.1</v>
      </c>
      <c r="AI3">
        <v>2.4</v>
      </c>
      <c r="AJ3">
        <v>0.1</v>
      </c>
      <c r="AK3">
        <v>1.9</v>
      </c>
      <c r="AL3">
        <v>0.1</v>
      </c>
      <c r="AM3">
        <v>1.7</v>
      </c>
      <c r="AN3">
        <v>0.1</v>
      </c>
      <c r="AO3">
        <v>13.4</v>
      </c>
      <c r="AP3">
        <v>0.1</v>
      </c>
      <c r="AQ3">
        <v>4.3</v>
      </c>
      <c r="AR3">
        <v>0.1</v>
      </c>
      <c r="AS3">
        <v>9.9</v>
      </c>
      <c r="AT3">
        <v>0.1</v>
      </c>
      <c r="AU3">
        <v>41.4</v>
      </c>
      <c r="AV3">
        <v>0.1</v>
      </c>
      <c r="AW3">
        <v>78.5</v>
      </c>
      <c r="AX3">
        <v>0.1</v>
      </c>
      <c r="AY3">
        <v>75.599999999999994</v>
      </c>
      <c r="AZ3">
        <v>0.1</v>
      </c>
      <c r="BA3">
        <v>17.8</v>
      </c>
      <c r="BB3">
        <v>0.1</v>
      </c>
      <c r="BC3">
        <v>15.6</v>
      </c>
      <c r="BD3">
        <v>0.1</v>
      </c>
      <c r="BE3">
        <v>12.7</v>
      </c>
      <c r="BF3">
        <v>0.1</v>
      </c>
      <c r="BG3">
        <v>6</v>
      </c>
      <c r="BH3">
        <v>0.1</v>
      </c>
      <c r="BI3">
        <v>36.9</v>
      </c>
      <c r="BJ3">
        <v>0.1</v>
      </c>
      <c r="BK3">
        <v>96.7</v>
      </c>
      <c r="BL3">
        <v>0.1</v>
      </c>
      <c r="BM3">
        <v>59</v>
      </c>
      <c r="BN3">
        <v>0.1</v>
      </c>
      <c r="BO3">
        <v>20.3</v>
      </c>
      <c r="BP3">
        <v>0.1</v>
      </c>
      <c r="BQ3">
        <v>38.700000000000003</v>
      </c>
      <c r="BR3">
        <v>0.1</v>
      </c>
      <c r="BS3">
        <v>0.2</v>
      </c>
      <c r="BT3" t="s">
        <v>443</v>
      </c>
      <c r="BU3">
        <v>1</v>
      </c>
      <c r="BV3" t="s">
        <v>443</v>
      </c>
      <c r="BW3">
        <v>149398724</v>
      </c>
      <c r="BX3">
        <v>6544</v>
      </c>
      <c r="BY3">
        <v>6.9</v>
      </c>
      <c r="BZ3">
        <v>0.1</v>
      </c>
      <c r="CA3">
        <v>6.9</v>
      </c>
      <c r="CB3">
        <v>0.1</v>
      </c>
      <c r="CC3">
        <v>7.1</v>
      </c>
      <c r="CD3">
        <v>0.1</v>
      </c>
      <c r="CE3">
        <v>7.6</v>
      </c>
      <c r="CF3">
        <v>0.1</v>
      </c>
      <c r="CG3">
        <v>7.3</v>
      </c>
      <c r="CH3">
        <v>0.1</v>
      </c>
      <c r="CI3">
        <v>7</v>
      </c>
      <c r="CJ3">
        <v>0.1</v>
      </c>
      <c r="CK3">
        <v>6.5</v>
      </c>
      <c r="CL3">
        <v>0.1</v>
      </c>
      <c r="CM3">
        <v>6.9</v>
      </c>
      <c r="CN3">
        <v>0.1</v>
      </c>
      <c r="CO3">
        <v>7.2</v>
      </c>
      <c r="CP3">
        <v>0.1</v>
      </c>
      <c r="CQ3">
        <v>7.5</v>
      </c>
      <c r="CR3">
        <v>0.1</v>
      </c>
      <c r="CS3">
        <v>7.1</v>
      </c>
      <c r="CT3">
        <v>0.1</v>
      </c>
      <c r="CU3">
        <v>6.1</v>
      </c>
      <c r="CV3">
        <v>0.1</v>
      </c>
      <c r="CW3">
        <v>5</v>
      </c>
      <c r="CX3">
        <v>0.1</v>
      </c>
      <c r="CY3">
        <v>3.6</v>
      </c>
      <c r="CZ3">
        <v>0.1</v>
      </c>
      <c r="DA3">
        <v>2.7</v>
      </c>
      <c r="DB3">
        <v>0.1</v>
      </c>
      <c r="DC3">
        <v>2.1</v>
      </c>
      <c r="DD3">
        <v>0.1</v>
      </c>
      <c r="DE3">
        <v>1.5</v>
      </c>
      <c r="DF3">
        <v>0.1</v>
      </c>
      <c r="DG3">
        <v>1.1000000000000001</v>
      </c>
      <c r="DH3">
        <v>0.1</v>
      </c>
      <c r="DI3">
        <v>14</v>
      </c>
      <c r="DJ3">
        <v>0.1</v>
      </c>
      <c r="DK3">
        <v>4.5</v>
      </c>
      <c r="DL3">
        <v>0.1</v>
      </c>
      <c r="DM3">
        <v>10.4</v>
      </c>
      <c r="DN3">
        <v>0.1</v>
      </c>
      <c r="DO3">
        <v>42.4</v>
      </c>
      <c r="DP3">
        <v>0.1</v>
      </c>
      <c r="DQ3">
        <v>77.7</v>
      </c>
      <c r="DR3">
        <v>0.1</v>
      </c>
      <c r="DS3">
        <v>74.599999999999994</v>
      </c>
      <c r="DT3">
        <v>0.1</v>
      </c>
      <c r="DU3">
        <v>16</v>
      </c>
      <c r="DV3">
        <v>0.1</v>
      </c>
      <c r="DW3">
        <v>13.9</v>
      </c>
      <c r="DX3">
        <v>0.1</v>
      </c>
      <c r="DY3">
        <v>11.1</v>
      </c>
      <c r="DZ3">
        <v>0.1</v>
      </c>
      <c r="EA3">
        <v>4.7</v>
      </c>
      <c r="EB3">
        <v>0.1</v>
      </c>
      <c r="EC3">
        <v>35.6</v>
      </c>
      <c r="ED3">
        <v>0.1</v>
      </c>
      <c r="EE3" t="s">
        <v>443</v>
      </c>
      <c r="EF3" t="s">
        <v>443</v>
      </c>
      <c r="EG3" t="s">
        <v>443</v>
      </c>
      <c r="EH3" t="s">
        <v>443</v>
      </c>
      <c r="EI3" t="s">
        <v>443</v>
      </c>
      <c r="EJ3" t="s">
        <v>443</v>
      </c>
      <c r="EK3" t="s">
        <v>443</v>
      </c>
      <c r="EL3" t="s">
        <v>443</v>
      </c>
      <c r="EM3" t="s">
        <v>443</v>
      </c>
      <c r="EN3" t="s">
        <v>443</v>
      </c>
      <c r="EO3" t="s">
        <v>443</v>
      </c>
      <c r="EP3" t="s">
        <v>443</v>
      </c>
      <c r="EQ3">
        <v>154566548</v>
      </c>
      <c r="ER3">
        <v>6548</v>
      </c>
      <c r="ES3">
        <v>6.4</v>
      </c>
      <c r="ET3">
        <v>0.1</v>
      </c>
      <c r="EU3">
        <v>6.4</v>
      </c>
      <c r="EV3">
        <v>0.1</v>
      </c>
      <c r="EW3">
        <v>6.5</v>
      </c>
      <c r="EX3">
        <v>0.1</v>
      </c>
      <c r="EY3">
        <v>7</v>
      </c>
      <c r="EZ3">
        <v>0.1</v>
      </c>
      <c r="FA3">
        <v>6.7</v>
      </c>
      <c r="FB3">
        <v>0.1</v>
      </c>
      <c r="FC3">
        <v>6.7</v>
      </c>
      <c r="FD3">
        <v>0.1</v>
      </c>
      <c r="FE3">
        <v>6.3</v>
      </c>
      <c r="FF3">
        <v>0.1</v>
      </c>
      <c r="FG3">
        <v>6.7</v>
      </c>
      <c r="FH3">
        <v>0.1</v>
      </c>
      <c r="FI3">
        <v>7</v>
      </c>
      <c r="FJ3">
        <v>0.1</v>
      </c>
      <c r="FK3">
        <v>7.5</v>
      </c>
      <c r="FL3">
        <v>0.1</v>
      </c>
      <c r="FM3">
        <v>7.1</v>
      </c>
      <c r="FN3">
        <v>0.1</v>
      </c>
      <c r="FO3">
        <v>6.3</v>
      </c>
      <c r="FP3">
        <v>0.1</v>
      </c>
      <c r="FQ3">
        <v>5.2</v>
      </c>
      <c r="FR3">
        <v>0.1</v>
      </c>
      <c r="FS3">
        <v>4</v>
      </c>
      <c r="FT3">
        <v>0.1</v>
      </c>
      <c r="FU3">
        <v>3.2</v>
      </c>
      <c r="FV3">
        <v>0.1</v>
      </c>
      <c r="FW3">
        <v>2.7</v>
      </c>
      <c r="FX3">
        <v>0.1</v>
      </c>
      <c r="FY3">
        <v>2.2000000000000002</v>
      </c>
      <c r="FZ3">
        <v>0.1</v>
      </c>
      <c r="GA3">
        <v>2.2999999999999998</v>
      </c>
      <c r="GB3">
        <v>0.1</v>
      </c>
      <c r="GC3">
        <v>12.9</v>
      </c>
      <c r="GD3">
        <v>0.1</v>
      </c>
      <c r="GE3">
        <v>4.0999999999999996</v>
      </c>
      <c r="GF3">
        <v>0.1</v>
      </c>
      <c r="GG3">
        <v>9.5</v>
      </c>
      <c r="GH3">
        <v>0.1</v>
      </c>
      <c r="GI3">
        <v>40.299999999999997</v>
      </c>
      <c r="GJ3">
        <v>0.1</v>
      </c>
      <c r="GK3">
        <v>79.400000000000006</v>
      </c>
      <c r="GL3">
        <v>0.1</v>
      </c>
      <c r="GM3">
        <v>76.599999999999994</v>
      </c>
      <c r="GN3">
        <v>0.1</v>
      </c>
      <c r="GO3">
        <v>19.600000000000001</v>
      </c>
      <c r="GP3">
        <v>0.1</v>
      </c>
      <c r="GQ3">
        <v>17.3</v>
      </c>
      <c r="GR3">
        <v>0.1</v>
      </c>
      <c r="GS3">
        <v>14.4</v>
      </c>
      <c r="GT3">
        <v>0.1</v>
      </c>
      <c r="GU3">
        <v>7.2</v>
      </c>
      <c r="GV3">
        <v>0.1</v>
      </c>
      <c r="GW3">
        <v>38.1</v>
      </c>
      <c r="GX3">
        <v>0.1</v>
      </c>
      <c r="GY3" t="s">
        <v>443</v>
      </c>
      <c r="GZ3" t="s">
        <v>443</v>
      </c>
      <c r="HA3" t="s">
        <v>443</v>
      </c>
      <c r="HB3" t="s">
        <v>443</v>
      </c>
      <c r="HC3" t="s">
        <v>443</v>
      </c>
      <c r="HD3" t="s">
        <v>443</v>
      </c>
      <c r="HE3" t="s">
        <v>443</v>
      </c>
      <c r="HF3" t="s">
        <v>443</v>
      </c>
      <c r="HG3" t="s">
        <v>443</v>
      </c>
      <c r="HH3" t="s">
        <v>443</v>
      </c>
      <c r="HI3" t="s">
        <v>443</v>
      </c>
      <c r="HJ3" t="s">
        <v>443</v>
      </c>
    </row>
    <row r="5" spans="1:218" x14ac:dyDescent="0.2">
      <c r="A5" s="3" t="s">
        <v>441</v>
      </c>
      <c r="B5" s="5" t="s">
        <v>0</v>
      </c>
      <c r="C5" s="3" t="s">
        <v>3</v>
      </c>
      <c r="D5" s="3" t="s">
        <v>2</v>
      </c>
      <c r="F5" s="5" t="s">
        <v>0</v>
      </c>
      <c r="G5" s="3" t="s">
        <v>2</v>
      </c>
      <c r="H5" s="3" t="s">
        <v>3</v>
      </c>
      <c r="I5" s="3" t="s">
        <v>2</v>
      </c>
    </row>
    <row r="6" spans="1:218" x14ac:dyDescent="0.2">
      <c r="B6">
        <v>0</v>
      </c>
      <c r="C6" s="2">
        <v>6.9</v>
      </c>
      <c r="D6" s="2">
        <v>6.4</v>
      </c>
      <c r="F6">
        <v>0</v>
      </c>
      <c r="G6" s="2">
        <f>-I6</f>
        <v>-3.195207189216176</v>
      </c>
      <c r="H6" s="2">
        <f t="shared" ref="H6:I23" si="0">C6/$D$25*100</f>
        <v>3.4448327508736902</v>
      </c>
      <c r="I6" s="2">
        <f t="shared" si="0"/>
        <v>3.195207189216176</v>
      </c>
    </row>
    <row r="7" spans="1:218" x14ac:dyDescent="0.2">
      <c r="B7">
        <v>5</v>
      </c>
      <c r="C7" s="2">
        <v>6.9</v>
      </c>
      <c r="D7" s="2">
        <v>6.4</v>
      </c>
      <c r="F7">
        <v>5</v>
      </c>
      <c r="G7" s="2">
        <f t="shared" ref="G7:G24" si="1">-I7</f>
        <v>-3.195207189216176</v>
      </c>
      <c r="H7" s="2">
        <f t="shared" si="0"/>
        <v>3.4448327508736902</v>
      </c>
      <c r="I7" s="2">
        <f t="shared" si="0"/>
        <v>3.195207189216176</v>
      </c>
    </row>
    <row r="8" spans="1:218" x14ac:dyDescent="0.2">
      <c r="B8">
        <v>10</v>
      </c>
      <c r="C8" s="2">
        <v>7.1</v>
      </c>
      <c r="D8" s="2">
        <v>6.5</v>
      </c>
      <c r="F8">
        <v>10</v>
      </c>
      <c r="G8" s="2">
        <f t="shared" si="1"/>
        <v>-3.2451323015476792</v>
      </c>
      <c r="H8" s="2">
        <f t="shared" si="0"/>
        <v>3.5446829755366949</v>
      </c>
      <c r="I8" s="2">
        <f t="shared" si="0"/>
        <v>3.2451323015476792</v>
      </c>
    </row>
    <row r="9" spans="1:218" x14ac:dyDescent="0.2">
      <c r="B9">
        <v>15</v>
      </c>
      <c r="C9" s="2">
        <v>7.6</v>
      </c>
      <c r="D9" s="2">
        <v>7</v>
      </c>
      <c r="F9">
        <v>15</v>
      </c>
      <c r="G9" s="2">
        <f t="shared" si="1"/>
        <v>-3.4947578632051925</v>
      </c>
      <c r="H9" s="2">
        <f t="shared" si="0"/>
        <v>3.7943085371942091</v>
      </c>
      <c r="I9" s="2">
        <f t="shared" si="0"/>
        <v>3.4947578632051925</v>
      </c>
    </row>
    <row r="10" spans="1:218" x14ac:dyDescent="0.2">
      <c r="B10">
        <v>20</v>
      </c>
      <c r="C10" s="2">
        <v>7.3</v>
      </c>
      <c r="D10" s="2">
        <v>6.7</v>
      </c>
      <c r="F10">
        <v>20</v>
      </c>
      <c r="G10" s="2">
        <f t="shared" si="1"/>
        <v>-3.3449825262106847</v>
      </c>
      <c r="H10" s="2">
        <f t="shared" si="0"/>
        <v>3.6445332001997004</v>
      </c>
      <c r="I10" s="2">
        <f t="shared" si="0"/>
        <v>3.3449825262106847</v>
      </c>
    </row>
    <row r="11" spans="1:218" x14ac:dyDescent="0.2">
      <c r="B11">
        <v>25</v>
      </c>
      <c r="C11" s="2">
        <v>7</v>
      </c>
      <c r="D11" s="2">
        <v>6.7</v>
      </c>
      <c r="F11">
        <v>25</v>
      </c>
      <c r="G11" s="2">
        <f t="shared" si="1"/>
        <v>-3.3449825262106847</v>
      </c>
      <c r="H11" s="2">
        <f t="shared" si="0"/>
        <v>3.4947578632051925</v>
      </c>
      <c r="I11" s="2">
        <f t="shared" si="0"/>
        <v>3.3449825262106847</v>
      </c>
    </row>
    <row r="12" spans="1:218" x14ac:dyDescent="0.2">
      <c r="B12">
        <v>30</v>
      </c>
      <c r="C12" s="2">
        <v>6.5</v>
      </c>
      <c r="D12" s="2">
        <v>6.3</v>
      </c>
      <c r="F12">
        <v>30</v>
      </c>
      <c r="G12" s="2">
        <f t="shared" si="1"/>
        <v>-3.1452820768846728</v>
      </c>
      <c r="H12" s="2">
        <f t="shared" si="0"/>
        <v>3.2451323015476792</v>
      </c>
      <c r="I12" s="2">
        <f t="shared" si="0"/>
        <v>3.1452820768846728</v>
      </c>
    </row>
    <row r="13" spans="1:218" x14ac:dyDescent="0.2">
      <c r="B13">
        <v>35</v>
      </c>
      <c r="C13" s="2">
        <v>6.9</v>
      </c>
      <c r="D13" s="2">
        <v>6.7</v>
      </c>
      <c r="F13">
        <v>35</v>
      </c>
      <c r="G13" s="2">
        <f t="shared" si="1"/>
        <v>-3.3449825262106847</v>
      </c>
      <c r="H13" s="2">
        <f t="shared" si="0"/>
        <v>3.4448327508736902</v>
      </c>
      <c r="I13" s="2">
        <f t="shared" si="0"/>
        <v>3.3449825262106847</v>
      </c>
    </row>
    <row r="14" spans="1:218" x14ac:dyDescent="0.2">
      <c r="B14">
        <v>40</v>
      </c>
      <c r="C14" s="2">
        <v>7.2</v>
      </c>
      <c r="D14" s="2">
        <v>7</v>
      </c>
      <c r="F14">
        <v>40</v>
      </c>
      <c r="G14" s="2">
        <f t="shared" si="1"/>
        <v>-3.4947578632051925</v>
      </c>
      <c r="H14" s="2">
        <f t="shared" si="0"/>
        <v>3.5946080878681981</v>
      </c>
      <c r="I14" s="2">
        <f t="shared" si="0"/>
        <v>3.4947578632051925</v>
      </c>
    </row>
    <row r="15" spans="1:218" x14ac:dyDescent="0.2">
      <c r="B15">
        <v>45</v>
      </c>
      <c r="C15" s="2">
        <v>7.5</v>
      </c>
      <c r="D15" s="2">
        <v>7.5</v>
      </c>
      <c r="F15">
        <v>45</v>
      </c>
      <c r="G15" s="2">
        <f t="shared" si="1"/>
        <v>-3.7443834248627064</v>
      </c>
      <c r="H15" s="2">
        <f t="shared" si="0"/>
        <v>3.7443834248627064</v>
      </c>
      <c r="I15" s="2">
        <f t="shared" si="0"/>
        <v>3.7443834248627064</v>
      </c>
    </row>
    <row r="16" spans="1:218" x14ac:dyDescent="0.2">
      <c r="B16">
        <v>50</v>
      </c>
      <c r="C16" s="2">
        <v>7.1</v>
      </c>
      <c r="D16" s="2">
        <v>7.1</v>
      </c>
      <c r="F16">
        <v>50</v>
      </c>
      <c r="G16" s="2">
        <f t="shared" si="1"/>
        <v>-3.5446829755366949</v>
      </c>
      <c r="H16" s="2">
        <f t="shared" si="0"/>
        <v>3.5446829755366949</v>
      </c>
      <c r="I16" s="2">
        <f t="shared" si="0"/>
        <v>3.5446829755366949</v>
      </c>
    </row>
    <row r="17" spans="2:9" x14ac:dyDescent="0.2">
      <c r="B17">
        <v>55</v>
      </c>
      <c r="C17" s="2">
        <v>6.1</v>
      </c>
      <c r="D17" s="2">
        <v>6.3</v>
      </c>
      <c r="F17">
        <v>55</v>
      </c>
      <c r="G17" s="2">
        <f t="shared" si="1"/>
        <v>-3.1452820768846728</v>
      </c>
      <c r="H17" s="2">
        <f t="shared" si="0"/>
        <v>3.0454318522216677</v>
      </c>
      <c r="I17" s="2">
        <f t="shared" si="0"/>
        <v>3.1452820768846728</v>
      </c>
    </row>
    <row r="18" spans="2:9" x14ac:dyDescent="0.2">
      <c r="B18">
        <v>60</v>
      </c>
      <c r="C18" s="2">
        <v>5</v>
      </c>
      <c r="D18" s="2">
        <v>5.2</v>
      </c>
      <c r="F18">
        <v>60</v>
      </c>
      <c r="G18" s="2">
        <f t="shared" si="1"/>
        <v>-2.5961058412381428</v>
      </c>
      <c r="H18" s="2">
        <f t="shared" si="0"/>
        <v>2.4962556165751373</v>
      </c>
      <c r="I18" s="2">
        <f t="shared" si="0"/>
        <v>2.5961058412381428</v>
      </c>
    </row>
    <row r="19" spans="2:9" x14ac:dyDescent="0.2">
      <c r="B19">
        <v>65</v>
      </c>
      <c r="C19" s="2">
        <v>3.6</v>
      </c>
      <c r="D19" s="2">
        <v>4</v>
      </c>
      <c r="F19">
        <v>65</v>
      </c>
      <c r="G19" s="2">
        <f t="shared" si="1"/>
        <v>-1.9970044932601101</v>
      </c>
      <c r="H19" s="2">
        <f t="shared" si="0"/>
        <v>1.797304043934099</v>
      </c>
      <c r="I19" s="2">
        <f t="shared" si="0"/>
        <v>1.9970044932601101</v>
      </c>
    </row>
    <row r="20" spans="2:9" x14ac:dyDescent="0.2">
      <c r="B20">
        <v>70</v>
      </c>
      <c r="C20" s="2">
        <v>2.7</v>
      </c>
      <c r="D20" s="2">
        <v>3.2</v>
      </c>
      <c r="F20">
        <v>70</v>
      </c>
      <c r="G20" s="2">
        <f t="shared" si="1"/>
        <v>-1.597603594608088</v>
      </c>
      <c r="H20" s="2">
        <f t="shared" si="0"/>
        <v>1.3479780329505744</v>
      </c>
      <c r="I20" s="2">
        <f t="shared" si="0"/>
        <v>1.597603594608088</v>
      </c>
    </row>
    <row r="21" spans="2:9" x14ac:dyDescent="0.2">
      <c r="B21">
        <v>75</v>
      </c>
      <c r="C21" s="2">
        <v>2.1</v>
      </c>
      <c r="D21" s="2">
        <v>2.7</v>
      </c>
      <c r="F21">
        <v>75</v>
      </c>
      <c r="G21" s="2">
        <f t="shared" si="1"/>
        <v>-1.3479780329505744</v>
      </c>
      <c r="H21" s="2">
        <f t="shared" si="0"/>
        <v>1.0484273589615578</v>
      </c>
      <c r="I21" s="2">
        <f t="shared" si="0"/>
        <v>1.3479780329505744</v>
      </c>
    </row>
    <row r="22" spans="2:9" x14ac:dyDescent="0.2">
      <c r="B22">
        <v>80</v>
      </c>
      <c r="C22" s="2">
        <v>1.5</v>
      </c>
      <c r="D22" s="2">
        <v>2.2000000000000002</v>
      </c>
      <c r="F22">
        <v>80</v>
      </c>
      <c r="G22" s="2">
        <f t="shared" si="1"/>
        <v>-1.0983524712930606</v>
      </c>
      <c r="H22" s="2">
        <f t="shared" si="0"/>
        <v>0.74887668497254123</v>
      </c>
      <c r="I22" s="2">
        <f t="shared" si="0"/>
        <v>1.0983524712930606</v>
      </c>
    </row>
    <row r="23" spans="2:9" x14ac:dyDescent="0.2">
      <c r="B23" s="4" t="s">
        <v>444</v>
      </c>
      <c r="C23" s="2">
        <v>1.1000000000000001</v>
      </c>
      <c r="D23" s="2">
        <v>2.2999999999999998</v>
      </c>
      <c r="F23" s="4" t="s">
        <v>444</v>
      </c>
      <c r="G23" s="2">
        <f t="shared" si="1"/>
        <v>-1.1482775836245633</v>
      </c>
      <c r="H23" s="2">
        <f t="shared" si="0"/>
        <v>0.54917623564653029</v>
      </c>
      <c r="I23" s="2">
        <f t="shared" si="0"/>
        <v>1.1482775836245633</v>
      </c>
    </row>
    <row r="24" spans="2:9" x14ac:dyDescent="0.2">
      <c r="B24" s="5" t="s">
        <v>445</v>
      </c>
      <c r="C24" s="1">
        <f>SUM(C6:C23)</f>
        <v>100.09999999999998</v>
      </c>
      <c r="D24" s="1">
        <f>SUM(D6:D23)</f>
        <v>100.2</v>
      </c>
      <c r="F24" s="5" t="s">
        <v>445</v>
      </c>
      <c r="G24" s="1">
        <f t="shared" si="1"/>
        <v>-50.024962556165747</v>
      </c>
      <c r="H24" s="1">
        <f>SUM(H6:H23)</f>
        <v>49.975037443834253</v>
      </c>
      <c r="I24" s="1">
        <f>SUM(I6:I23)</f>
        <v>50.024962556165747</v>
      </c>
    </row>
    <row r="25" spans="2:9" x14ac:dyDescent="0.2">
      <c r="C25" s="6" t="s">
        <v>1</v>
      </c>
      <c r="D25" s="7">
        <f>C24+D24</f>
        <v>200.29999999999998</v>
      </c>
      <c r="G25" s="2"/>
      <c r="H25" s="8" t="s">
        <v>1</v>
      </c>
      <c r="I25" s="7">
        <f>H24+I24</f>
        <v>100</v>
      </c>
    </row>
    <row r="27" spans="2:9" x14ac:dyDescent="0.2">
      <c r="B27" s="11" t="s">
        <v>452</v>
      </c>
      <c r="C27" s="17" t="s">
        <v>453</v>
      </c>
      <c r="D27" s="18"/>
    </row>
    <row r="28" spans="2:9" x14ac:dyDescent="0.2">
      <c r="B28" s="12"/>
      <c r="C28" s="13" t="s">
        <v>3</v>
      </c>
      <c r="D28" s="13" t="s">
        <v>2</v>
      </c>
    </row>
    <row r="29" spans="2:9" x14ac:dyDescent="0.2">
      <c r="B29" s="14" t="s">
        <v>446</v>
      </c>
      <c r="C29" s="9">
        <f>SUM(C6:C8)/SUM(C9:C18)*100</f>
        <v>30.645161290322577</v>
      </c>
      <c r="D29" s="9">
        <f>SUM(D6:D8)/SUM(D9:D18)*100</f>
        <v>29.022556390977446</v>
      </c>
    </row>
    <row r="30" spans="2:9" x14ac:dyDescent="0.2">
      <c r="B30" s="14" t="s">
        <v>447</v>
      </c>
      <c r="C30" s="9">
        <f>SUM(C19:C23)/SUM(C9:C18)*100</f>
        <v>16.129032258064516</v>
      </c>
      <c r="D30" s="9">
        <f>SUM(D19:D23)/SUM(D9:D18)*100</f>
        <v>21.654135338345867</v>
      </c>
    </row>
    <row r="31" spans="2:9" x14ac:dyDescent="0.2">
      <c r="B31" s="15" t="s">
        <v>448</v>
      </c>
      <c r="C31" s="23">
        <f>(SUM(C6:C8)+SUM(C19:C23))/SUM(C9:C18)*100</f>
        <v>46.774193548387096</v>
      </c>
      <c r="D31" s="16">
        <f>(SUM(D6:D8)+SUM(D19:D23))/SUM(D9:D18)*100</f>
        <v>50.676691729323309</v>
      </c>
    </row>
  </sheetData>
  <mergeCells count="1">
    <mergeCell ref="C27:D27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B46CA-539E-8C4B-AFF9-8F3414C563CE}">
  <dimension ref="A1:HJ32"/>
  <sheetViews>
    <sheetView showGridLines="0" workbookViewId="0"/>
  </sheetViews>
  <sheetFormatPr baseColWidth="10" defaultRowHeight="16" x14ac:dyDescent="0.2"/>
  <cols>
    <col min="1" max="1" width="15.83203125" bestFit="1" customWidth="1"/>
    <col min="2" max="2" width="22.5" bestFit="1" customWidth="1"/>
  </cols>
  <sheetData>
    <row r="1" spans="1:218" x14ac:dyDescent="0.2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41</v>
      </c>
      <c r="AL1" t="s">
        <v>42</v>
      </c>
      <c r="AM1" t="s">
        <v>43</v>
      </c>
      <c r="AN1" t="s">
        <v>44</v>
      </c>
      <c r="AO1" t="s">
        <v>45</v>
      </c>
      <c r="AP1" t="s">
        <v>46</v>
      </c>
      <c r="AQ1" t="s">
        <v>47</v>
      </c>
      <c r="AR1" t="s">
        <v>48</v>
      </c>
      <c r="AS1" t="s">
        <v>49</v>
      </c>
      <c r="AT1" t="s">
        <v>50</v>
      </c>
      <c r="AU1" t="s">
        <v>51</v>
      </c>
      <c r="AV1" t="s">
        <v>52</v>
      </c>
      <c r="AW1" t="s">
        <v>53</v>
      </c>
      <c r="AX1" t="s">
        <v>54</v>
      </c>
      <c r="AY1" t="s">
        <v>55</v>
      </c>
      <c r="AZ1" t="s">
        <v>56</v>
      </c>
      <c r="BA1" t="s">
        <v>57</v>
      </c>
      <c r="BB1" t="s">
        <v>58</v>
      </c>
      <c r="BC1" t="s">
        <v>59</v>
      </c>
      <c r="BD1" t="s">
        <v>60</v>
      </c>
      <c r="BE1" t="s">
        <v>61</v>
      </c>
      <c r="BF1" t="s">
        <v>62</v>
      </c>
      <c r="BG1" t="s">
        <v>63</v>
      </c>
      <c r="BH1" t="s">
        <v>64</v>
      </c>
      <c r="BI1" t="s">
        <v>65</v>
      </c>
      <c r="BJ1" t="s">
        <v>66</v>
      </c>
      <c r="BK1" t="s">
        <v>67</v>
      </c>
      <c r="BL1" t="s">
        <v>68</v>
      </c>
      <c r="BM1" t="s">
        <v>69</v>
      </c>
      <c r="BN1" t="s">
        <v>70</v>
      </c>
      <c r="BO1" t="s">
        <v>71</v>
      </c>
      <c r="BP1" t="s">
        <v>72</v>
      </c>
      <c r="BQ1" t="s">
        <v>73</v>
      </c>
      <c r="BR1" t="s">
        <v>74</v>
      </c>
      <c r="BS1" t="s">
        <v>75</v>
      </c>
      <c r="BT1" t="s">
        <v>76</v>
      </c>
      <c r="BU1" t="s">
        <v>77</v>
      </c>
      <c r="BV1" t="s">
        <v>78</v>
      </c>
      <c r="BW1" t="s">
        <v>79</v>
      </c>
      <c r="BX1" t="s">
        <v>80</v>
      </c>
      <c r="BY1" t="s">
        <v>81</v>
      </c>
      <c r="BZ1" t="s">
        <v>82</v>
      </c>
      <c r="CA1" t="s">
        <v>83</v>
      </c>
      <c r="CB1" t="s">
        <v>84</v>
      </c>
      <c r="CC1" t="s">
        <v>85</v>
      </c>
      <c r="CD1" t="s">
        <v>86</v>
      </c>
      <c r="CE1" t="s">
        <v>87</v>
      </c>
      <c r="CF1" t="s">
        <v>88</v>
      </c>
      <c r="CG1" t="s">
        <v>89</v>
      </c>
      <c r="CH1" t="s">
        <v>90</v>
      </c>
      <c r="CI1" t="s">
        <v>91</v>
      </c>
      <c r="CJ1" t="s">
        <v>92</v>
      </c>
      <c r="CK1" t="s">
        <v>93</v>
      </c>
      <c r="CL1" t="s">
        <v>94</v>
      </c>
      <c r="CM1" t="s">
        <v>95</v>
      </c>
      <c r="CN1" t="s">
        <v>96</v>
      </c>
      <c r="CO1" t="s">
        <v>97</v>
      </c>
      <c r="CP1" t="s">
        <v>98</v>
      </c>
      <c r="CQ1" t="s">
        <v>99</v>
      </c>
      <c r="CR1" t="s">
        <v>100</v>
      </c>
      <c r="CS1" t="s">
        <v>101</v>
      </c>
      <c r="CT1" t="s">
        <v>102</v>
      </c>
      <c r="CU1" t="s">
        <v>103</v>
      </c>
      <c r="CV1" t="s">
        <v>104</v>
      </c>
      <c r="CW1" t="s">
        <v>105</v>
      </c>
      <c r="CX1" t="s">
        <v>106</v>
      </c>
      <c r="CY1" t="s">
        <v>107</v>
      </c>
      <c r="CZ1" t="s">
        <v>108</v>
      </c>
      <c r="DA1" t="s">
        <v>109</v>
      </c>
      <c r="DB1" t="s">
        <v>110</v>
      </c>
      <c r="DC1" t="s">
        <v>111</v>
      </c>
      <c r="DD1" t="s">
        <v>112</v>
      </c>
      <c r="DE1" t="s">
        <v>113</v>
      </c>
      <c r="DF1" t="s">
        <v>114</v>
      </c>
      <c r="DG1" t="s">
        <v>115</v>
      </c>
      <c r="DH1" t="s">
        <v>116</v>
      </c>
      <c r="DI1" t="s">
        <v>117</v>
      </c>
      <c r="DJ1" t="s">
        <v>118</v>
      </c>
      <c r="DK1" t="s">
        <v>119</v>
      </c>
      <c r="DL1" t="s">
        <v>120</v>
      </c>
      <c r="DM1" t="s">
        <v>121</v>
      </c>
      <c r="DN1" t="s">
        <v>122</v>
      </c>
      <c r="DO1" t="s">
        <v>123</v>
      </c>
      <c r="DP1" t="s">
        <v>124</v>
      </c>
      <c r="DQ1" t="s">
        <v>125</v>
      </c>
      <c r="DR1" t="s">
        <v>126</v>
      </c>
      <c r="DS1" t="s">
        <v>127</v>
      </c>
      <c r="DT1" t="s">
        <v>128</v>
      </c>
      <c r="DU1" t="s">
        <v>129</v>
      </c>
      <c r="DV1" t="s">
        <v>130</v>
      </c>
      <c r="DW1" t="s">
        <v>131</v>
      </c>
      <c r="DX1" t="s">
        <v>132</v>
      </c>
      <c r="DY1" t="s">
        <v>133</v>
      </c>
      <c r="DZ1" t="s">
        <v>134</v>
      </c>
      <c r="EA1" t="s">
        <v>135</v>
      </c>
      <c r="EB1" t="s">
        <v>136</v>
      </c>
      <c r="EC1" t="s">
        <v>137</v>
      </c>
      <c r="ED1" t="s">
        <v>138</v>
      </c>
      <c r="EE1" t="s">
        <v>139</v>
      </c>
      <c r="EF1" t="s">
        <v>140</v>
      </c>
      <c r="EG1" t="s">
        <v>141</v>
      </c>
      <c r="EH1" t="s">
        <v>142</v>
      </c>
      <c r="EI1" t="s">
        <v>143</v>
      </c>
      <c r="EJ1" t="s">
        <v>144</v>
      </c>
      <c r="EK1" t="s">
        <v>145</v>
      </c>
      <c r="EL1" t="s">
        <v>146</v>
      </c>
      <c r="EM1" t="s">
        <v>147</v>
      </c>
      <c r="EN1" t="s">
        <v>148</v>
      </c>
      <c r="EO1" t="s">
        <v>149</v>
      </c>
      <c r="EP1" t="s">
        <v>150</v>
      </c>
      <c r="EQ1" t="s">
        <v>151</v>
      </c>
      <c r="ER1" t="s">
        <v>152</v>
      </c>
      <c r="ES1" t="s">
        <v>153</v>
      </c>
      <c r="ET1" t="s">
        <v>154</v>
      </c>
      <c r="EU1" t="s">
        <v>155</v>
      </c>
      <c r="EV1" t="s">
        <v>156</v>
      </c>
      <c r="EW1" t="s">
        <v>157</v>
      </c>
      <c r="EX1" t="s">
        <v>158</v>
      </c>
      <c r="EY1" t="s">
        <v>159</v>
      </c>
      <c r="EZ1" t="s">
        <v>160</v>
      </c>
      <c r="FA1" t="s">
        <v>161</v>
      </c>
      <c r="FB1" t="s">
        <v>162</v>
      </c>
      <c r="FC1" t="s">
        <v>163</v>
      </c>
      <c r="FD1" t="s">
        <v>164</v>
      </c>
      <c r="FE1" t="s">
        <v>165</v>
      </c>
      <c r="FF1" t="s">
        <v>166</v>
      </c>
      <c r="FG1" t="s">
        <v>167</v>
      </c>
      <c r="FH1" t="s">
        <v>168</v>
      </c>
      <c r="FI1" t="s">
        <v>169</v>
      </c>
      <c r="FJ1" t="s">
        <v>170</v>
      </c>
      <c r="FK1" t="s">
        <v>171</v>
      </c>
      <c r="FL1" t="s">
        <v>172</v>
      </c>
      <c r="FM1" t="s">
        <v>173</v>
      </c>
      <c r="FN1" t="s">
        <v>174</v>
      </c>
      <c r="FO1" t="s">
        <v>175</v>
      </c>
      <c r="FP1" t="s">
        <v>176</v>
      </c>
      <c r="FQ1" t="s">
        <v>177</v>
      </c>
      <c r="FR1" t="s">
        <v>178</v>
      </c>
      <c r="FS1" t="s">
        <v>179</v>
      </c>
      <c r="FT1" t="s">
        <v>180</v>
      </c>
      <c r="FU1" t="s">
        <v>181</v>
      </c>
      <c r="FV1" t="s">
        <v>182</v>
      </c>
      <c r="FW1" t="s">
        <v>183</v>
      </c>
      <c r="FX1" t="s">
        <v>184</v>
      </c>
      <c r="FY1" t="s">
        <v>185</v>
      </c>
      <c r="FZ1" t="s">
        <v>186</v>
      </c>
      <c r="GA1" t="s">
        <v>187</v>
      </c>
      <c r="GB1" t="s">
        <v>188</v>
      </c>
      <c r="GC1" t="s">
        <v>189</v>
      </c>
      <c r="GD1" t="s">
        <v>190</v>
      </c>
      <c r="GE1" t="s">
        <v>191</v>
      </c>
      <c r="GF1" t="s">
        <v>192</v>
      </c>
      <c r="GG1" t="s">
        <v>193</v>
      </c>
      <c r="GH1" t="s">
        <v>194</v>
      </c>
      <c r="GI1" t="s">
        <v>195</v>
      </c>
      <c r="GJ1" t="s">
        <v>196</v>
      </c>
      <c r="GK1" t="s">
        <v>197</v>
      </c>
      <c r="GL1" t="s">
        <v>198</v>
      </c>
      <c r="GM1" t="s">
        <v>199</v>
      </c>
      <c r="GN1" t="s">
        <v>200</v>
      </c>
      <c r="GO1" t="s">
        <v>201</v>
      </c>
      <c r="GP1" t="s">
        <v>202</v>
      </c>
      <c r="GQ1" t="s">
        <v>203</v>
      </c>
      <c r="GR1" t="s">
        <v>204</v>
      </c>
      <c r="GS1" t="s">
        <v>205</v>
      </c>
      <c r="GT1" t="s">
        <v>206</v>
      </c>
      <c r="GU1" t="s">
        <v>207</v>
      </c>
      <c r="GV1" t="s">
        <v>208</v>
      </c>
      <c r="GW1" t="s">
        <v>209</v>
      </c>
      <c r="GX1" t="s">
        <v>210</v>
      </c>
      <c r="GY1" t="s">
        <v>211</v>
      </c>
      <c r="GZ1" t="s">
        <v>212</v>
      </c>
      <c r="HA1" t="s">
        <v>213</v>
      </c>
      <c r="HB1" t="s">
        <v>214</v>
      </c>
      <c r="HC1" t="s">
        <v>215</v>
      </c>
      <c r="HD1" t="s">
        <v>216</v>
      </c>
      <c r="HE1" t="s">
        <v>217</v>
      </c>
      <c r="HF1" t="s">
        <v>218</v>
      </c>
      <c r="HG1" t="s">
        <v>219</v>
      </c>
      <c r="HH1" t="s">
        <v>220</v>
      </c>
      <c r="HI1" t="s">
        <v>221</v>
      </c>
      <c r="HJ1" t="s">
        <v>222</v>
      </c>
    </row>
    <row r="2" spans="1:218" x14ac:dyDescent="0.2">
      <c r="A2" t="s">
        <v>4</v>
      </c>
      <c r="B2" t="s">
        <v>223</v>
      </c>
      <c r="C2" t="s">
        <v>224</v>
      </c>
      <c r="D2" t="s">
        <v>225</v>
      </c>
      <c r="E2" t="s">
        <v>226</v>
      </c>
      <c r="F2" t="s">
        <v>227</v>
      </c>
      <c r="G2" t="s">
        <v>228</v>
      </c>
      <c r="H2" t="s">
        <v>229</v>
      </c>
      <c r="I2" t="s">
        <v>230</v>
      </c>
      <c r="J2" t="s">
        <v>231</v>
      </c>
      <c r="K2" t="s">
        <v>232</v>
      </c>
      <c r="L2" t="s">
        <v>233</v>
      </c>
      <c r="M2" t="s">
        <v>234</v>
      </c>
      <c r="N2" t="s">
        <v>235</v>
      </c>
      <c r="O2" t="s">
        <v>236</v>
      </c>
      <c r="P2" t="s">
        <v>237</v>
      </c>
      <c r="Q2" t="s">
        <v>238</v>
      </c>
      <c r="R2" t="s">
        <v>239</v>
      </c>
      <c r="S2" t="s">
        <v>240</v>
      </c>
      <c r="T2" t="s">
        <v>241</v>
      </c>
      <c r="U2" t="s">
        <v>242</v>
      </c>
      <c r="V2" t="s">
        <v>243</v>
      </c>
      <c r="W2" t="s">
        <v>244</v>
      </c>
      <c r="X2" t="s">
        <v>245</v>
      </c>
      <c r="Y2" t="s">
        <v>246</v>
      </c>
      <c r="Z2" t="s">
        <v>247</v>
      </c>
      <c r="AA2" t="s">
        <v>248</v>
      </c>
      <c r="AB2" t="s">
        <v>249</v>
      </c>
      <c r="AC2" t="s">
        <v>250</v>
      </c>
      <c r="AD2" t="s">
        <v>251</v>
      </c>
      <c r="AE2" t="s">
        <v>252</v>
      </c>
      <c r="AF2" t="s">
        <v>253</v>
      </c>
      <c r="AG2" t="s">
        <v>254</v>
      </c>
      <c r="AH2" t="s">
        <v>255</v>
      </c>
      <c r="AI2" t="s">
        <v>256</v>
      </c>
      <c r="AJ2" t="s">
        <v>257</v>
      </c>
      <c r="AK2" t="s">
        <v>258</v>
      </c>
      <c r="AL2" t="s">
        <v>259</v>
      </c>
      <c r="AM2" t="s">
        <v>260</v>
      </c>
      <c r="AN2" t="s">
        <v>261</v>
      </c>
      <c r="AO2" t="s">
        <v>262</v>
      </c>
      <c r="AP2" t="s">
        <v>263</v>
      </c>
      <c r="AQ2" t="s">
        <v>264</v>
      </c>
      <c r="AR2" t="s">
        <v>265</v>
      </c>
      <c r="AS2" t="s">
        <v>266</v>
      </c>
      <c r="AT2" t="s">
        <v>267</v>
      </c>
      <c r="AU2" t="s">
        <v>268</v>
      </c>
      <c r="AV2" t="s">
        <v>269</v>
      </c>
      <c r="AW2" t="s">
        <v>270</v>
      </c>
      <c r="AX2" t="s">
        <v>271</v>
      </c>
      <c r="AY2" t="s">
        <v>272</v>
      </c>
      <c r="AZ2" t="s">
        <v>273</v>
      </c>
      <c r="BA2" t="s">
        <v>274</v>
      </c>
      <c r="BB2" t="s">
        <v>275</v>
      </c>
      <c r="BC2" t="s">
        <v>276</v>
      </c>
      <c r="BD2" t="s">
        <v>277</v>
      </c>
      <c r="BE2" t="s">
        <v>278</v>
      </c>
      <c r="BF2" t="s">
        <v>279</v>
      </c>
      <c r="BG2" t="s">
        <v>280</v>
      </c>
      <c r="BH2" t="s">
        <v>281</v>
      </c>
      <c r="BI2" t="s">
        <v>282</v>
      </c>
      <c r="BJ2" t="s">
        <v>283</v>
      </c>
      <c r="BK2" t="s">
        <v>284</v>
      </c>
      <c r="BL2" t="s">
        <v>285</v>
      </c>
      <c r="BM2" t="s">
        <v>286</v>
      </c>
      <c r="BN2" t="s">
        <v>287</v>
      </c>
      <c r="BO2" t="s">
        <v>288</v>
      </c>
      <c r="BP2" t="s">
        <v>289</v>
      </c>
      <c r="BQ2" t="s">
        <v>290</v>
      </c>
      <c r="BR2" t="s">
        <v>291</v>
      </c>
      <c r="BS2" t="s">
        <v>292</v>
      </c>
      <c r="BT2" t="s">
        <v>293</v>
      </c>
      <c r="BU2" t="s">
        <v>294</v>
      </c>
      <c r="BV2" t="s">
        <v>295</v>
      </c>
      <c r="BW2" t="s">
        <v>296</v>
      </c>
      <c r="BX2" t="s">
        <v>297</v>
      </c>
      <c r="BY2" t="s">
        <v>298</v>
      </c>
      <c r="BZ2" t="s">
        <v>299</v>
      </c>
      <c r="CA2" t="s">
        <v>300</v>
      </c>
      <c r="CB2" t="s">
        <v>301</v>
      </c>
      <c r="CC2" t="s">
        <v>302</v>
      </c>
      <c r="CD2" t="s">
        <v>303</v>
      </c>
      <c r="CE2" t="s">
        <v>304</v>
      </c>
      <c r="CF2" t="s">
        <v>305</v>
      </c>
      <c r="CG2" t="s">
        <v>306</v>
      </c>
      <c r="CH2" t="s">
        <v>307</v>
      </c>
      <c r="CI2" t="s">
        <v>308</v>
      </c>
      <c r="CJ2" t="s">
        <v>309</v>
      </c>
      <c r="CK2" t="s">
        <v>310</v>
      </c>
      <c r="CL2" t="s">
        <v>311</v>
      </c>
      <c r="CM2" t="s">
        <v>312</v>
      </c>
      <c r="CN2" t="s">
        <v>313</v>
      </c>
      <c r="CO2" t="s">
        <v>314</v>
      </c>
      <c r="CP2" t="s">
        <v>315</v>
      </c>
      <c r="CQ2" t="s">
        <v>316</v>
      </c>
      <c r="CR2" t="s">
        <v>317</v>
      </c>
      <c r="CS2" t="s">
        <v>318</v>
      </c>
      <c r="CT2" t="s">
        <v>319</v>
      </c>
      <c r="CU2" t="s">
        <v>320</v>
      </c>
      <c r="CV2" t="s">
        <v>321</v>
      </c>
      <c r="CW2" t="s">
        <v>322</v>
      </c>
      <c r="CX2" t="s">
        <v>323</v>
      </c>
      <c r="CY2" t="s">
        <v>324</v>
      </c>
      <c r="CZ2" t="s">
        <v>325</v>
      </c>
      <c r="DA2" t="s">
        <v>326</v>
      </c>
      <c r="DB2" t="s">
        <v>327</v>
      </c>
      <c r="DC2" t="s">
        <v>328</v>
      </c>
      <c r="DD2" t="s">
        <v>329</v>
      </c>
      <c r="DE2" t="s">
        <v>330</v>
      </c>
      <c r="DF2" t="s">
        <v>331</v>
      </c>
      <c r="DG2" t="s">
        <v>332</v>
      </c>
      <c r="DH2" t="s">
        <v>333</v>
      </c>
      <c r="DI2" t="s">
        <v>334</v>
      </c>
      <c r="DJ2" t="s">
        <v>335</v>
      </c>
      <c r="DK2" t="s">
        <v>336</v>
      </c>
      <c r="DL2" t="s">
        <v>337</v>
      </c>
      <c r="DM2" t="s">
        <v>338</v>
      </c>
      <c r="DN2" t="s">
        <v>339</v>
      </c>
      <c r="DO2" t="s">
        <v>340</v>
      </c>
      <c r="DP2" t="s">
        <v>341</v>
      </c>
      <c r="DQ2" t="s">
        <v>342</v>
      </c>
      <c r="DR2" t="s">
        <v>343</v>
      </c>
      <c r="DS2" t="s">
        <v>344</v>
      </c>
      <c r="DT2" t="s">
        <v>345</v>
      </c>
      <c r="DU2" t="s">
        <v>346</v>
      </c>
      <c r="DV2" t="s">
        <v>347</v>
      </c>
      <c r="DW2" t="s">
        <v>348</v>
      </c>
      <c r="DX2" t="s">
        <v>349</v>
      </c>
      <c r="DY2" t="s">
        <v>350</v>
      </c>
      <c r="DZ2" t="s">
        <v>351</v>
      </c>
      <c r="EA2" t="s">
        <v>352</v>
      </c>
      <c r="EB2" t="s">
        <v>353</v>
      </c>
      <c r="EC2" t="s">
        <v>354</v>
      </c>
      <c r="ED2" t="s">
        <v>355</v>
      </c>
      <c r="EE2" t="s">
        <v>356</v>
      </c>
      <c r="EF2" t="s">
        <v>357</v>
      </c>
      <c r="EG2" t="s">
        <v>358</v>
      </c>
      <c r="EH2" t="s">
        <v>359</v>
      </c>
      <c r="EI2" t="s">
        <v>360</v>
      </c>
      <c r="EJ2" t="s">
        <v>361</v>
      </c>
      <c r="EK2" t="s">
        <v>362</v>
      </c>
      <c r="EL2" t="s">
        <v>363</v>
      </c>
      <c r="EM2" t="s">
        <v>364</v>
      </c>
      <c r="EN2" t="s">
        <v>365</v>
      </c>
      <c r="EO2" t="s">
        <v>366</v>
      </c>
      <c r="EP2" t="s">
        <v>367</v>
      </c>
      <c r="EQ2" t="s">
        <v>368</v>
      </c>
      <c r="ER2" t="s">
        <v>369</v>
      </c>
      <c r="ES2" t="s">
        <v>370</v>
      </c>
      <c r="ET2" t="s">
        <v>371</v>
      </c>
      <c r="EU2" t="s">
        <v>372</v>
      </c>
      <c r="EV2" t="s">
        <v>373</v>
      </c>
      <c r="EW2" t="s">
        <v>374</v>
      </c>
      <c r="EX2" t="s">
        <v>375</v>
      </c>
      <c r="EY2" t="s">
        <v>376</v>
      </c>
      <c r="EZ2" t="s">
        <v>377</v>
      </c>
      <c r="FA2" t="s">
        <v>378</v>
      </c>
      <c r="FB2" t="s">
        <v>379</v>
      </c>
      <c r="FC2" t="s">
        <v>380</v>
      </c>
      <c r="FD2" t="s">
        <v>381</v>
      </c>
      <c r="FE2" t="s">
        <v>382</v>
      </c>
      <c r="FF2" t="s">
        <v>383</v>
      </c>
      <c r="FG2" t="s">
        <v>384</v>
      </c>
      <c r="FH2" t="s">
        <v>385</v>
      </c>
      <c r="FI2" t="s">
        <v>386</v>
      </c>
      <c r="FJ2" t="s">
        <v>387</v>
      </c>
      <c r="FK2" t="s">
        <v>388</v>
      </c>
      <c r="FL2" t="s">
        <v>389</v>
      </c>
      <c r="FM2" t="s">
        <v>390</v>
      </c>
      <c r="FN2" t="s">
        <v>391</v>
      </c>
      <c r="FO2" t="s">
        <v>392</v>
      </c>
      <c r="FP2" t="s">
        <v>393</v>
      </c>
      <c r="FQ2" t="s">
        <v>394</v>
      </c>
      <c r="FR2" t="s">
        <v>395</v>
      </c>
      <c r="FS2" t="s">
        <v>396</v>
      </c>
      <c r="FT2" t="s">
        <v>397</v>
      </c>
      <c r="FU2" t="s">
        <v>398</v>
      </c>
      <c r="FV2" t="s">
        <v>399</v>
      </c>
      <c r="FW2" t="s">
        <v>400</v>
      </c>
      <c r="FX2" t="s">
        <v>401</v>
      </c>
      <c r="FY2" t="s">
        <v>402</v>
      </c>
      <c r="FZ2" t="s">
        <v>403</v>
      </c>
      <c r="GA2" t="s">
        <v>404</v>
      </c>
      <c r="GB2" t="s">
        <v>405</v>
      </c>
      <c r="GC2" t="s">
        <v>406</v>
      </c>
      <c r="GD2" t="s">
        <v>407</v>
      </c>
      <c r="GE2" t="s">
        <v>408</v>
      </c>
      <c r="GF2" t="s">
        <v>409</v>
      </c>
      <c r="GG2" t="s">
        <v>410</v>
      </c>
      <c r="GH2" t="s">
        <v>411</v>
      </c>
      <c r="GI2" t="s">
        <v>412</v>
      </c>
      <c r="GJ2" t="s">
        <v>413</v>
      </c>
      <c r="GK2" t="s">
        <v>414</v>
      </c>
      <c r="GL2" t="s">
        <v>415</v>
      </c>
      <c r="GM2" t="s">
        <v>416</v>
      </c>
      <c r="GN2" t="s">
        <v>417</v>
      </c>
      <c r="GO2" t="s">
        <v>418</v>
      </c>
      <c r="GP2" t="s">
        <v>419</v>
      </c>
      <c r="GQ2" t="s">
        <v>420</v>
      </c>
      <c r="GR2" t="s">
        <v>421</v>
      </c>
      <c r="GS2" t="s">
        <v>422</v>
      </c>
      <c r="GT2" t="s">
        <v>423</v>
      </c>
      <c r="GU2" t="s">
        <v>424</v>
      </c>
      <c r="GV2" t="s">
        <v>425</v>
      </c>
      <c r="GW2" t="s">
        <v>426</v>
      </c>
      <c r="GX2" t="s">
        <v>427</v>
      </c>
      <c r="GY2" t="s">
        <v>428</v>
      </c>
      <c r="GZ2" t="s">
        <v>429</v>
      </c>
      <c r="HA2" t="s">
        <v>430</v>
      </c>
      <c r="HB2" t="s">
        <v>431</v>
      </c>
      <c r="HC2" t="s">
        <v>432</v>
      </c>
      <c r="HD2" t="s">
        <v>433</v>
      </c>
      <c r="HE2" t="s">
        <v>434</v>
      </c>
      <c r="HF2" t="s">
        <v>435</v>
      </c>
      <c r="HG2" t="s">
        <v>436</v>
      </c>
      <c r="HH2" t="s">
        <v>437</v>
      </c>
      <c r="HI2" t="s">
        <v>438</v>
      </c>
      <c r="HJ2" t="s">
        <v>439</v>
      </c>
    </row>
    <row r="3" spans="1:218" x14ac:dyDescent="0.2">
      <c r="A3" t="s">
        <v>449</v>
      </c>
      <c r="B3" t="s">
        <v>450</v>
      </c>
      <c r="C3">
        <v>36637290</v>
      </c>
      <c r="D3" t="s">
        <v>442</v>
      </c>
      <c r="E3">
        <v>6.9</v>
      </c>
      <c r="F3">
        <v>0.1</v>
      </c>
      <c r="G3">
        <v>6.8</v>
      </c>
      <c r="H3">
        <v>0.1</v>
      </c>
      <c r="I3">
        <v>7.1</v>
      </c>
      <c r="J3">
        <v>0.1</v>
      </c>
      <c r="K3">
        <v>7.7</v>
      </c>
      <c r="L3">
        <v>0.1</v>
      </c>
      <c r="M3">
        <v>7.4</v>
      </c>
      <c r="N3">
        <v>0.1</v>
      </c>
      <c r="O3">
        <v>7.4</v>
      </c>
      <c r="P3">
        <v>0.1</v>
      </c>
      <c r="Q3">
        <v>6.9</v>
      </c>
      <c r="R3">
        <v>0.1</v>
      </c>
      <c r="S3">
        <v>7.2</v>
      </c>
      <c r="T3">
        <v>0.1</v>
      </c>
      <c r="U3">
        <v>7.2</v>
      </c>
      <c r="V3">
        <v>0.1</v>
      </c>
      <c r="W3">
        <v>7.3</v>
      </c>
      <c r="X3">
        <v>0.1</v>
      </c>
      <c r="Y3">
        <v>6.7</v>
      </c>
      <c r="Z3">
        <v>0.1</v>
      </c>
      <c r="AA3">
        <v>5.7</v>
      </c>
      <c r="AB3">
        <v>0.1</v>
      </c>
      <c r="AC3">
        <v>4.5999999999999996</v>
      </c>
      <c r="AD3">
        <v>0.1</v>
      </c>
      <c r="AE3">
        <v>3.3</v>
      </c>
      <c r="AF3">
        <v>0.1</v>
      </c>
      <c r="AG3">
        <v>2.5</v>
      </c>
      <c r="AH3">
        <v>0.1</v>
      </c>
      <c r="AI3">
        <v>2.1</v>
      </c>
      <c r="AJ3">
        <v>0.1</v>
      </c>
      <c r="AK3">
        <v>1.7</v>
      </c>
      <c r="AL3">
        <v>0.1</v>
      </c>
      <c r="AM3">
        <v>1.5</v>
      </c>
      <c r="AN3">
        <v>0.1</v>
      </c>
      <c r="AO3">
        <v>13.9</v>
      </c>
      <c r="AP3">
        <v>0.1</v>
      </c>
      <c r="AQ3">
        <v>4.5999999999999996</v>
      </c>
      <c r="AR3">
        <v>0.1</v>
      </c>
      <c r="AS3">
        <v>10.4</v>
      </c>
      <c r="AT3">
        <v>0.1</v>
      </c>
      <c r="AU3">
        <v>43.7</v>
      </c>
      <c r="AV3">
        <v>0.1</v>
      </c>
      <c r="AW3">
        <v>77.599999999999994</v>
      </c>
      <c r="AX3">
        <v>0.1</v>
      </c>
      <c r="AY3">
        <v>74.5</v>
      </c>
      <c r="AZ3">
        <v>0.1</v>
      </c>
      <c r="BA3">
        <v>15.6</v>
      </c>
      <c r="BB3">
        <v>0.1</v>
      </c>
      <c r="BC3">
        <v>13.6</v>
      </c>
      <c r="BD3">
        <v>0.1</v>
      </c>
      <c r="BE3">
        <v>11.1</v>
      </c>
      <c r="BF3">
        <v>0.1</v>
      </c>
      <c r="BG3">
        <v>5.3</v>
      </c>
      <c r="BH3">
        <v>0.1</v>
      </c>
      <c r="BI3">
        <v>34.9</v>
      </c>
      <c r="BJ3">
        <v>0.1</v>
      </c>
      <c r="BK3">
        <v>99</v>
      </c>
      <c r="BL3">
        <v>0.1</v>
      </c>
      <c r="BM3">
        <v>57.6</v>
      </c>
      <c r="BN3">
        <v>0.1</v>
      </c>
      <c r="BO3">
        <v>17.5</v>
      </c>
      <c r="BP3">
        <v>0.1</v>
      </c>
      <c r="BQ3">
        <v>40.1</v>
      </c>
      <c r="BR3">
        <v>0.1</v>
      </c>
      <c r="BS3">
        <v>0.2</v>
      </c>
      <c r="BT3" t="s">
        <v>443</v>
      </c>
      <c r="BU3">
        <v>1.3</v>
      </c>
      <c r="BV3" t="s">
        <v>443</v>
      </c>
      <c r="BW3">
        <v>18223157</v>
      </c>
      <c r="BX3">
        <v>1043</v>
      </c>
      <c r="BY3">
        <v>7.1</v>
      </c>
      <c r="BZ3">
        <v>0.1</v>
      </c>
      <c r="CA3">
        <v>6.9</v>
      </c>
      <c r="CB3">
        <v>0.1</v>
      </c>
      <c r="CC3">
        <v>7.4</v>
      </c>
      <c r="CD3">
        <v>0.1</v>
      </c>
      <c r="CE3">
        <v>7.9</v>
      </c>
      <c r="CF3">
        <v>0.1</v>
      </c>
      <c r="CG3">
        <v>7.7</v>
      </c>
      <c r="CH3">
        <v>0.1</v>
      </c>
      <c r="CI3">
        <v>7.6</v>
      </c>
      <c r="CJ3">
        <v>0.1</v>
      </c>
      <c r="CK3">
        <v>7</v>
      </c>
      <c r="CL3">
        <v>0.1</v>
      </c>
      <c r="CM3">
        <v>7.3</v>
      </c>
      <c r="CN3">
        <v>0.1</v>
      </c>
      <c r="CO3">
        <v>7.3</v>
      </c>
      <c r="CP3">
        <v>0.1</v>
      </c>
      <c r="CQ3">
        <v>7.3</v>
      </c>
      <c r="CR3">
        <v>0.1</v>
      </c>
      <c r="CS3">
        <v>6.7</v>
      </c>
      <c r="CT3">
        <v>0.1</v>
      </c>
      <c r="CU3">
        <v>5.6</v>
      </c>
      <c r="CV3">
        <v>0.1</v>
      </c>
      <c r="CW3">
        <v>4.4000000000000004</v>
      </c>
      <c r="CX3">
        <v>0.1</v>
      </c>
      <c r="CY3">
        <v>3.1</v>
      </c>
      <c r="CZ3">
        <v>0.1</v>
      </c>
      <c r="DA3">
        <v>2.2999999999999998</v>
      </c>
      <c r="DB3">
        <v>0.1</v>
      </c>
      <c r="DC3">
        <v>1.8</v>
      </c>
      <c r="DD3">
        <v>0.1</v>
      </c>
      <c r="DE3">
        <v>1.3</v>
      </c>
      <c r="DF3">
        <v>0.1</v>
      </c>
      <c r="DG3">
        <v>1.1000000000000001</v>
      </c>
      <c r="DH3">
        <v>0.1</v>
      </c>
      <c r="DI3">
        <v>14.3</v>
      </c>
      <c r="DJ3">
        <v>0.1</v>
      </c>
      <c r="DK3">
        <v>4.8</v>
      </c>
      <c r="DL3">
        <v>0.1</v>
      </c>
      <c r="DM3">
        <v>10.9</v>
      </c>
      <c r="DN3">
        <v>0.1</v>
      </c>
      <c r="DO3">
        <v>45</v>
      </c>
      <c r="DP3">
        <v>0.1</v>
      </c>
      <c r="DQ3">
        <v>77</v>
      </c>
      <c r="DR3">
        <v>0.1</v>
      </c>
      <c r="DS3">
        <v>73.8</v>
      </c>
      <c r="DT3">
        <v>0.1</v>
      </c>
      <c r="DU3">
        <v>14</v>
      </c>
      <c r="DV3">
        <v>0.1</v>
      </c>
      <c r="DW3">
        <v>12</v>
      </c>
      <c r="DX3">
        <v>0.1</v>
      </c>
      <c r="DY3">
        <v>9.6</v>
      </c>
      <c r="DZ3">
        <v>0.1</v>
      </c>
      <c r="EA3">
        <v>4.2</v>
      </c>
      <c r="EB3">
        <v>0.1</v>
      </c>
      <c r="EC3">
        <v>33.700000000000003</v>
      </c>
      <c r="ED3">
        <v>0.1</v>
      </c>
      <c r="EE3" t="s">
        <v>443</v>
      </c>
      <c r="EF3" t="s">
        <v>443</v>
      </c>
      <c r="EG3" t="s">
        <v>443</v>
      </c>
      <c r="EH3" t="s">
        <v>443</v>
      </c>
      <c r="EI3" t="s">
        <v>443</v>
      </c>
      <c r="EJ3" t="s">
        <v>443</v>
      </c>
      <c r="EK3" t="s">
        <v>443</v>
      </c>
      <c r="EL3" t="s">
        <v>443</v>
      </c>
      <c r="EM3" t="s">
        <v>443</v>
      </c>
      <c r="EN3" t="s">
        <v>443</v>
      </c>
      <c r="EO3" t="s">
        <v>443</v>
      </c>
      <c r="EP3" t="s">
        <v>443</v>
      </c>
      <c r="EQ3">
        <v>18414133</v>
      </c>
      <c r="ER3">
        <v>1043</v>
      </c>
      <c r="ES3">
        <v>6.8</v>
      </c>
      <c r="ET3">
        <v>0.1</v>
      </c>
      <c r="EU3">
        <v>6.6</v>
      </c>
      <c r="EV3">
        <v>0.1</v>
      </c>
      <c r="EW3">
        <v>6.9</v>
      </c>
      <c r="EX3">
        <v>0.1</v>
      </c>
      <c r="EY3">
        <v>7.4</v>
      </c>
      <c r="EZ3">
        <v>0.1</v>
      </c>
      <c r="FA3">
        <v>7</v>
      </c>
      <c r="FB3">
        <v>0.1</v>
      </c>
      <c r="FC3">
        <v>7.2</v>
      </c>
      <c r="FD3">
        <v>0.1</v>
      </c>
      <c r="FE3">
        <v>6.7</v>
      </c>
      <c r="FF3">
        <v>0.1</v>
      </c>
      <c r="FG3">
        <v>7.1</v>
      </c>
      <c r="FH3">
        <v>0.1</v>
      </c>
      <c r="FI3">
        <v>7.1</v>
      </c>
      <c r="FJ3">
        <v>0.1</v>
      </c>
      <c r="FK3">
        <v>7.3</v>
      </c>
      <c r="FL3">
        <v>0.1</v>
      </c>
      <c r="FM3">
        <v>6.8</v>
      </c>
      <c r="FN3">
        <v>0.1</v>
      </c>
      <c r="FO3">
        <v>5.9</v>
      </c>
      <c r="FP3">
        <v>0.1</v>
      </c>
      <c r="FQ3">
        <v>4.7</v>
      </c>
      <c r="FR3">
        <v>0.1</v>
      </c>
      <c r="FS3">
        <v>3.5</v>
      </c>
      <c r="FT3">
        <v>0.1</v>
      </c>
      <c r="FU3">
        <v>2.8</v>
      </c>
      <c r="FV3">
        <v>0.1</v>
      </c>
      <c r="FW3">
        <v>2.2999999999999998</v>
      </c>
      <c r="FX3">
        <v>0.1</v>
      </c>
      <c r="FY3">
        <v>2</v>
      </c>
      <c r="FZ3">
        <v>0.1</v>
      </c>
      <c r="GA3">
        <v>2</v>
      </c>
      <c r="GB3">
        <v>0.1</v>
      </c>
      <c r="GC3">
        <v>13.5</v>
      </c>
      <c r="GD3">
        <v>0.1</v>
      </c>
      <c r="GE3">
        <v>4.5</v>
      </c>
      <c r="GF3">
        <v>0.1</v>
      </c>
      <c r="GG3">
        <v>9.9</v>
      </c>
      <c r="GH3">
        <v>0.1</v>
      </c>
      <c r="GI3">
        <v>42.5</v>
      </c>
      <c r="GJ3">
        <v>0.1</v>
      </c>
      <c r="GK3">
        <v>78.3</v>
      </c>
      <c r="GL3">
        <v>0.1</v>
      </c>
      <c r="GM3">
        <v>75.3</v>
      </c>
      <c r="GN3">
        <v>0.1</v>
      </c>
      <c r="GO3">
        <v>17.3</v>
      </c>
      <c r="GP3">
        <v>0.1</v>
      </c>
      <c r="GQ3">
        <v>15.2</v>
      </c>
      <c r="GR3">
        <v>0.1</v>
      </c>
      <c r="GS3">
        <v>12.5</v>
      </c>
      <c r="GT3">
        <v>0.1</v>
      </c>
      <c r="GU3">
        <v>6.3</v>
      </c>
      <c r="GV3">
        <v>0.1</v>
      </c>
      <c r="GW3">
        <v>36</v>
      </c>
      <c r="GX3">
        <v>0.1</v>
      </c>
      <c r="GY3" t="s">
        <v>443</v>
      </c>
      <c r="GZ3" t="s">
        <v>443</v>
      </c>
      <c r="HA3" t="s">
        <v>443</v>
      </c>
      <c r="HB3" t="s">
        <v>443</v>
      </c>
      <c r="HC3" t="s">
        <v>443</v>
      </c>
      <c r="HD3" t="s">
        <v>443</v>
      </c>
      <c r="HE3" t="s">
        <v>443</v>
      </c>
      <c r="HF3" t="s">
        <v>443</v>
      </c>
      <c r="HG3" t="s">
        <v>443</v>
      </c>
      <c r="HH3" t="s">
        <v>443</v>
      </c>
      <c r="HI3" t="s">
        <v>443</v>
      </c>
      <c r="HJ3" t="s">
        <v>443</v>
      </c>
    </row>
    <row r="5" spans="1:218" x14ac:dyDescent="0.2">
      <c r="A5" s="3" t="s">
        <v>451</v>
      </c>
      <c r="B5" s="5" t="s">
        <v>0</v>
      </c>
      <c r="C5" s="3" t="s">
        <v>3</v>
      </c>
      <c r="D5" s="3" t="s">
        <v>2</v>
      </c>
      <c r="F5" s="5" t="s">
        <v>0</v>
      </c>
      <c r="G5" s="3" t="s">
        <v>2</v>
      </c>
      <c r="H5" s="3" t="s">
        <v>3</v>
      </c>
      <c r="I5" s="3" t="s">
        <v>2</v>
      </c>
    </row>
    <row r="6" spans="1:218" x14ac:dyDescent="0.2">
      <c r="B6">
        <v>0</v>
      </c>
      <c r="C6" s="2">
        <v>6.8</v>
      </c>
      <c r="D6" s="2">
        <v>7.1</v>
      </c>
      <c r="F6">
        <v>0</v>
      </c>
      <c r="G6" s="2">
        <f>-I6</f>
        <v>-3.5517758879439718</v>
      </c>
      <c r="H6" s="2">
        <f t="shared" ref="H6:I23" si="0">C6/$D$25*100</f>
        <v>3.4017008504252129</v>
      </c>
      <c r="I6" s="2">
        <f t="shared" si="0"/>
        <v>3.5517758879439718</v>
      </c>
    </row>
    <row r="7" spans="1:218" x14ac:dyDescent="0.2">
      <c r="B7">
        <v>5</v>
      </c>
      <c r="C7" s="2">
        <v>6.6</v>
      </c>
      <c r="D7" s="2">
        <v>6.9</v>
      </c>
      <c r="F7">
        <v>5</v>
      </c>
      <c r="G7" s="2">
        <f t="shared" ref="G7:G24" si="1">-I7</f>
        <v>-3.4517258629314664</v>
      </c>
      <c r="H7" s="2">
        <f t="shared" si="0"/>
        <v>3.3016508254127066</v>
      </c>
      <c r="I7" s="2">
        <f t="shared" si="0"/>
        <v>3.4517258629314664</v>
      </c>
    </row>
    <row r="8" spans="1:218" x14ac:dyDescent="0.2">
      <c r="B8">
        <v>10</v>
      </c>
      <c r="C8" s="2">
        <v>6.9</v>
      </c>
      <c r="D8" s="2">
        <v>7.4</v>
      </c>
      <c r="F8">
        <v>10</v>
      </c>
      <c r="G8" s="2">
        <f t="shared" si="1"/>
        <v>-3.7018509254627316</v>
      </c>
      <c r="H8" s="2">
        <f t="shared" si="0"/>
        <v>3.4517258629314664</v>
      </c>
      <c r="I8" s="2">
        <f t="shared" si="0"/>
        <v>3.7018509254627316</v>
      </c>
    </row>
    <row r="9" spans="1:218" x14ac:dyDescent="0.2">
      <c r="B9">
        <v>15</v>
      </c>
      <c r="C9" s="2">
        <v>7.4</v>
      </c>
      <c r="D9" s="2">
        <v>7.9</v>
      </c>
      <c r="F9">
        <v>15</v>
      </c>
      <c r="G9" s="2">
        <f t="shared" si="1"/>
        <v>-3.9519759879939977</v>
      </c>
      <c r="H9" s="2">
        <f t="shared" si="0"/>
        <v>3.7018509254627316</v>
      </c>
      <c r="I9" s="2">
        <f t="shared" si="0"/>
        <v>3.9519759879939977</v>
      </c>
    </row>
    <row r="10" spans="1:218" x14ac:dyDescent="0.2">
      <c r="B10">
        <v>20</v>
      </c>
      <c r="C10" s="2">
        <v>7</v>
      </c>
      <c r="D10" s="2">
        <v>7.7</v>
      </c>
      <c r="F10">
        <v>20</v>
      </c>
      <c r="G10" s="2">
        <f t="shared" si="1"/>
        <v>-3.8519259629814915</v>
      </c>
      <c r="H10" s="2">
        <f t="shared" si="0"/>
        <v>3.5017508754377196</v>
      </c>
      <c r="I10" s="2">
        <f t="shared" si="0"/>
        <v>3.8519259629814915</v>
      </c>
    </row>
    <row r="11" spans="1:218" x14ac:dyDescent="0.2">
      <c r="B11">
        <v>25</v>
      </c>
      <c r="C11" s="2">
        <v>7.2</v>
      </c>
      <c r="D11" s="2">
        <v>7.6</v>
      </c>
      <c r="F11">
        <v>25</v>
      </c>
      <c r="G11" s="2">
        <f t="shared" si="1"/>
        <v>-3.8019009504752379</v>
      </c>
      <c r="H11" s="2">
        <f t="shared" si="0"/>
        <v>3.6018009004502258</v>
      </c>
      <c r="I11" s="2">
        <f t="shared" si="0"/>
        <v>3.8019009504752379</v>
      </c>
    </row>
    <row r="12" spans="1:218" x14ac:dyDescent="0.2">
      <c r="B12">
        <v>30</v>
      </c>
      <c r="C12" s="2">
        <v>6.7</v>
      </c>
      <c r="D12" s="2">
        <v>7</v>
      </c>
      <c r="F12">
        <v>30</v>
      </c>
      <c r="G12" s="2">
        <f t="shared" si="1"/>
        <v>-3.5017508754377196</v>
      </c>
      <c r="H12" s="2">
        <f t="shared" si="0"/>
        <v>3.3516758379189597</v>
      </c>
      <c r="I12" s="2">
        <f t="shared" si="0"/>
        <v>3.5017508754377196</v>
      </c>
    </row>
    <row r="13" spans="1:218" x14ac:dyDescent="0.2">
      <c r="B13">
        <v>35</v>
      </c>
      <c r="C13" s="2">
        <v>7.1</v>
      </c>
      <c r="D13" s="2">
        <v>7.3</v>
      </c>
      <c r="F13">
        <v>35</v>
      </c>
      <c r="G13" s="2">
        <f t="shared" si="1"/>
        <v>-3.6518259129564785</v>
      </c>
      <c r="H13" s="2">
        <f t="shared" si="0"/>
        <v>3.5517758879439718</v>
      </c>
      <c r="I13" s="2">
        <f t="shared" si="0"/>
        <v>3.6518259129564785</v>
      </c>
    </row>
    <row r="14" spans="1:218" x14ac:dyDescent="0.2">
      <c r="B14">
        <v>40</v>
      </c>
      <c r="C14" s="2">
        <v>7.1</v>
      </c>
      <c r="D14" s="2">
        <v>7.3</v>
      </c>
      <c r="F14">
        <v>40</v>
      </c>
      <c r="G14" s="2">
        <f t="shared" si="1"/>
        <v>-3.6518259129564785</v>
      </c>
      <c r="H14" s="2">
        <f t="shared" si="0"/>
        <v>3.5517758879439718</v>
      </c>
      <c r="I14" s="2">
        <f t="shared" si="0"/>
        <v>3.6518259129564785</v>
      </c>
    </row>
    <row r="15" spans="1:218" x14ac:dyDescent="0.2">
      <c r="B15">
        <v>45</v>
      </c>
      <c r="C15" s="2">
        <v>7.3</v>
      </c>
      <c r="D15" s="2">
        <v>7.3</v>
      </c>
      <c r="F15">
        <v>45</v>
      </c>
      <c r="G15" s="2">
        <f t="shared" si="1"/>
        <v>-3.6518259129564785</v>
      </c>
      <c r="H15" s="2">
        <f t="shared" si="0"/>
        <v>3.6518259129564785</v>
      </c>
      <c r="I15" s="2">
        <f t="shared" si="0"/>
        <v>3.6518259129564785</v>
      </c>
    </row>
    <row r="16" spans="1:218" x14ac:dyDescent="0.2">
      <c r="B16">
        <v>50</v>
      </c>
      <c r="C16" s="2">
        <v>6.8</v>
      </c>
      <c r="D16" s="2">
        <v>6.7</v>
      </c>
      <c r="F16">
        <v>50</v>
      </c>
      <c r="G16" s="2">
        <f t="shared" si="1"/>
        <v>-3.3516758379189597</v>
      </c>
      <c r="H16" s="2">
        <f t="shared" si="0"/>
        <v>3.4017008504252129</v>
      </c>
      <c r="I16" s="2">
        <f t="shared" si="0"/>
        <v>3.3516758379189597</v>
      </c>
    </row>
    <row r="17" spans="2:9" x14ac:dyDescent="0.2">
      <c r="B17">
        <v>55</v>
      </c>
      <c r="C17" s="2">
        <v>5.9</v>
      </c>
      <c r="D17" s="2">
        <v>5.6</v>
      </c>
      <c r="F17">
        <v>55</v>
      </c>
      <c r="G17" s="2">
        <f t="shared" si="1"/>
        <v>-2.8014007003501753</v>
      </c>
      <c r="H17" s="2">
        <f t="shared" si="0"/>
        <v>2.9514757378689351</v>
      </c>
      <c r="I17" s="2">
        <f t="shared" si="0"/>
        <v>2.8014007003501753</v>
      </c>
    </row>
    <row r="18" spans="2:9" x14ac:dyDescent="0.2">
      <c r="B18">
        <v>60</v>
      </c>
      <c r="C18" s="2">
        <v>4.7</v>
      </c>
      <c r="D18" s="2">
        <v>4.4000000000000004</v>
      </c>
      <c r="F18">
        <v>60</v>
      </c>
      <c r="G18" s="2">
        <f t="shared" si="1"/>
        <v>-2.2011005502751377</v>
      </c>
      <c r="H18" s="2">
        <f t="shared" si="0"/>
        <v>2.3511755877938976</v>
      </c>
      <c r="I18" s="2">
        <f t="shared" si="0"/>
        <v>2.2011005502751377</v>
      </c>
    </row>
    <row r="19" spans="2:9" x14ac:dyDescent="0.2">
      <c r="B19">
        <v>65</v>
      </c>
      <c r="C19" s="2">
        <v>3.5</v>
      </c>
      <c r="D19" s="2">
        <v>3.1</v>
      </c>
      <c r="F19">
        <v>65</v>
      </c>
      <c r="G19" s="2">
        <f t="shared" si="1"/>
        <v>-1.550775387693847</v>
      </c>
      <c r="H19" s="2">
        <f t="shared" si="0"/>
        <v>1.7508754377188598</v>
      </c>
      <c r="I19" s="2">
        <f t="shared" si="0"/>
        <v>1.550775387693847</v>
      </c>
    </row>
    <row r="20" spans="2:9" x14ac:dyDescent="0.2">
      <c r="B20">
        <v>70</v>
      </c>
      <c r="C20" s="2">
        <v>2.8</v>
      </c>
      <c r="D20" s="2">
        <v>2.2999999999999998</v>
      </c>
      <c r="F20">
        <v>70</v>
      </c>
      <c r="G20" s="2">
        <f t="shared" si="1"/>
        <v>-1.150575287643822</v>
      </c>
      <c r="H20" s="2">
        <f t="shared" si="0"/>
        <v>1.4007003501750876</v>
      </c>
      <c r="I20" s="2">
        <f t="shared" si="0"/>
        <v>1.150575287643822</v>
      </c>
    </row>
    <row r="21" spans="2:9" x14ac:dyDescent="0.2">
      <c r="B21">
        <v>75</v>
      </c>
      <c r="C21" s="2">
        <v>2.2999999999999998</v>
      </c>
      <c r="D21" s="2">
        <v>1.8</v>
      </c>
      <c r="F21">
        <v>75</v>
      </c>
      <c r="G21" s="2">
        <f t="shared" si="1"/>
        <v>-0.90045022511255646</v>
      </c>
      <c r="H21" s="2">
        <f t="shared" si="0"/>
        <v>1.150575287643822</v>
      </c>
      <c r="I21" s="2">
        <f t="shared" si="0"/>
        <v>0.90045022511255646</v>
      </c>
    </row>
    <row r="22" spans="2:9" x14ac:dyDescent="0.2">
      <c r="B22">
        <v>80</v>
      </c>
      <c r="C22" s="2">
        <v>2</v>
      </c>
      <c r="D22" s="2">
        <v>1.3</v>
      </c>
      <c r="F22">
        <v>80</v>
      </c>
      <c r="G22" s="2">
        <f t="shared" si="1"/>
        <v>-0.65032516258129069</v>
      </c>
      <c r="H22" s="2">
        <f t="shared" si="0"/>
        <v>1.0005002501250626</v>
      </c>
      <c r="I22" s="2">
        <f t="shared" si="0"/>
        <v>0.65032516258129069</v>
      </c>
    </row>
    <row r="23" spans="2:9" x14ac:dyDescent="0.2">
      <c r="B23" s="4" t="s">
        <v>444</v>
      </c>
      <c r="C23" s="2">
        <v>2</v>
      </c>
      <c r="D23" s="2">
        <v>1.1000000000000001</v>
      </c>
      <c r="F23" s="4" t="s">
        <v>444</v>
      </c>
      <c r="G23" s="2">
        <f t="shared" si="1"/>
        <v>-0.55027513756878443</v>
      </c>
      <c r="H23" s="2">
        <f t="shared" si="0"/>
        <v>1.0005002501250626</v>
      </c>
      <c r="I23" s="2">
        <f t="shared" si="0"/>
        <v>0.55027513756878443</v>
      </c>
    </row>
    <row r="24" spans="2:9" x14ac:dyDescent="0.2">
      <c r="B24" s="5" t="s">
        <v>445</v>
      </c>
      <c r="C24" s="1">
        <f>SUM(C6:C23)</f>
        <v>100.10000000000001</v>
      </c>
      <c r="D24" s="1">
        <f>SUM(D6:D23)</f>
        <v>99.799999999999983</v>
      </c>
      <c r="F24" s="5" t="s">
        <v>445</v>
      </c>
      <c r="G24" s="1">
        <f t="shared" si="1"/>
        <v>-49.92496248124062</v>
      </c>
      <c r="H24" s="1">
        <f>SUM(H6:H23)</f>
        <v>50.075037518759387</v>
      </c>
      <c r="I24" s="1">
        <f>SUM(I6:I23)</f>
        <v>49.92496248124062</v>
      </c>
    </row>
    <row r="25" spans="2:9" x14ac:dyDescent="0.2">
      <c r="C25" s="6" t="s">
        <v>1</v>
      </c>
      <c r="D25" s="7">
        <f>C24+D24</f>
        <v>199.89999999999998</v>
      </c>
      <c r="G25" s="2"/>
      <c r="H25" s="8" t="s">
        <v>1</v>
      </c>
      <c r="I25" s="7">
        <f>H24+I24</f>
        <v>100</v>
      </c>
    </row>
    <row r="26" spans="2:9" x14ac:dyDescent="0.2">
      <c r="B26" s="10"/>
      <c r="C26" s="10"/>
      <c r="D26" s="10"/>
      <c r="E26" s="20"/>
      <c r="F26" s="20"/>
    </row>
    <row r="27" spans="2:9" x14ac:dyDescent="0.2">
      <c r="B27" s="11" t="s">
        <v>452</v>
      </c>
      <c r="C27" s="17" t="s">
        <v>451</v>
      </c>
      <c r="D27" s="18"/>
      <c r="E27" s="21"/>
      <c r="F27" s="21"/>
    </row>
    <row r="28" spans="2:9" x14ac:dyDescent="0.2">
      <c r="B28" s="12"/>
      <c r="C28" s="13" t="s">
        <v>3</v>
      </c>
      <c r="D28" s="13" t="s">
        <v>2</v>
      </c>
      <c r="E28" s="22"/>
      <c r="F28" s="22"/>
    </row>
    <row r="29" spans="2:9" x14ac:dyDescent="0.2">
      <c r="B29" s="14" t="s">
        <v>446</v>
      </c>
      <c r="C29" s="9">
        <f>SUM(C6:C8)/SUM(C9:C18)*100</f>
        <v>30.208333333333332</v>
      </c>
      <c r="D29" s="19">
        <f>SUM(D6:D8)/SUM(D9:D18)*100</f>
        <v>31.104651162790699</v>
      </c>
      <c r="E29" s="20"/>
      <c r="F29" s="20"/>
    </row>
    <row r="30" spans="2:9" x14ac:dyDescent="0.2">
      <c r="B30" s="14" t="s">
        <v>447</v>
      </c>
      <c r="C30" s="9">
        <f>SUM(C19:C23)/SUM(C9:C18)*100</f>
        <v>18.750000000000004</v>
      </c>
      <c r="D30" s="19">
        <f>SUM(D19:D23)/SUM(D9:D18)*100</f>
        <v>13.953488372093023</v>
      </c>
      <c r="E30" s="20"/>
      <c r="F30" s="20"/>
    </row>
    <row r="31" spans="2:9" x14ac:dyDescent="0.2">
      <c r="B31" s="15" t="s">
        <v>448</v>
      </c>
      <c r="C31" s="16">
        <f>(SUM(C6:C8)+SUM(C19:C23))/SUM(C9:C18)*100</f>
        <v>48.958333333333336</v>
      </c>
      <c r="D31" s="16">
        <f>SUM(D29:D30)</f>
        <v>45.058139534883722</v>
      </c>
      <c r="E31" s="20"/>
      <c r="F31" s="20"/>
    </row>
    <row r="32" spans="2:9" x14ac:dyDescent="0.2">
      <c r="E32" s="20"/>
      <c r="F32" s="20"/>
    </row>
  </sheetData>
  <mergeCells count="2">
    <mergeCell ref="C27:D27"/>
    <mergeCell ref="E27:F2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USA2010</vt:lpstr>
      <vt:lpstr>CA2010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Amaral, Ernesto F. L.</cp:lastModifiedBy>
  <cp:lastPrinted>2023-02-15T08:04:54Z</cp:lastPrinted>
  <dcterms:created xsi:type="dcterms:W3CDTF">2016-05-27T17:33:42Z</dcterms:created>
  <dcterms:modified xsi:type="dcterms:W3CDTF">2023-04-20T04:47:15Z</dcterms:modified>
</cp:coreProperties>
</file>